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menities" sheetId="1" state="visible" r:id="rId1"/>
    <sheet xmlns:r="http://schemas.openxmlformats.org/officeDocument/2006/relationships" name="Dispensers" sheetId="2" state="visible" r:id="rId2"/>
    <sheet xmlns:r="http://schemas.openxmlformats.org/officeDocument/2006/relationships" name="Textiles" sheetId="3" state="visible" r:id="rId3"/>
    <sheet xmlns:r="http://schemas.openxmlformats.org/officeDocument/2006/relationships" name="Sustainability" sheetId="4" state="visible" r:id="rId4"/>
    <sheet xmlns:r="http://schemas.openxmlformats.org/officeDocument/2006/relationships" name="Procurement" sheetId="5" state="visible" r:id="rId5"/>
    <sheet xmlns:r="http://schemas.openxmlformats.org/officeDocument/2006/relationships" name="Dashboard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color rgb="00FFFFFF"/>
      <sz val="14"/>
    </font>
    <font>
      <i val="1"/>
    </font>
  </fonts>
  <fills count="4">
    <fill>
      <patternFill/>
    </fill>
    <fill>
      <patternFill patternType="gray125"/>
    </fill>
    <fill>
      <patternFill patternType="solid">
        <fgColor rgb="001F2933"/>
        <bgColor rgb="001F2933"/>
      </patternFill>
    </fill>
    <fill>
      <patternFill patternType="solid">
        <fgColor rgb="00F5F5F5"/>
        <bgColor rgb="00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0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45" customWidth="1" min="1" max="1"/>
    <col width="22" customWidth="1" min="2" max="2"/>
    <col width="22" customWidth="1" min="3" max="3"/>
  </cols>
  <sheetData>
    <row r="1">
      <c r="A1" s="1" t="inlineStr">
        <is>
          <t>Checklist Item</t>
        </is>
      </c>
      <c r="B1" s="1" t="inlineStr">
        <is>
          <t>Status (Yes/No/N/A)</t>
        </is>
      </c>
      <c r="C1" s="1" t="inlineStr">
        <is>
          <t>Score (Auto)</t>
        </is>
      </c>
    </row>
    <row r="2">
      <c r="A2" s="2" t="inlineStr">
        <is>
          <t>Shampoo is sulfate-free and paraben-free</t>
        </is>
      </c>
      <c r="C2" s="3">
        <f>IF(B2="Yes",1,IF(B2="No",0,IF(B2="N/A",0,"")))</f>
        <v/>
      </c>
    </row>
    <row r="3">
      <c r="A3" s="2" t="inlineStr">
        <is>
          <t>Conditioner works for all hair types</t>
        </is>
      </c>
      <c r="C3" s="3">
        <f>IF(B3="Yes",1,IF(B3="No",0,IF(B3="N/A",0,"")))</f>
        <v/>
      </c>
    </row>
    <row r="4">
      <c r="A4" s="2" t="inlineStr">
        <is>
          <t>Body wash is pH-balanced (5.0–6.5)</t>
        </is>
      </c>
      <c r="C4" s="3">
        <f>IF(B4="Yes",1,IF(B4="No",0,IF(B4="N/A",0,"")))</f>
        <v/>
      </c>
    </row>
    <row r="5">
      <c r="A5" s="2" t="inlineStr">
        <is>
          <t>Lotion absorbs quickly and leaves no residue</t>
        </is>
      </c>
      <c r="C5" s="3">
        <f>IF(B5="Yes",1,IF(B5="No",0,IF(B5="N/A",0,"")))</f>
        <v/>
      </c>
    </row>
    <row r="6">
      <c r="A6" s="2" t="inlineStr">
        <is>
          <t>Fragrances are refined and gender-neutral</t>
        </is>
      </c>
      <c r="C6" s="3">
        <f>IF(B6="Yes",1,IF(B6="No",0,IF(B6="N/A",0,"")))</f>
        <v/>
      </c>
    </row>
    <row r="7">
      <c r="A7" s="2" t="inlineStr">
        <is>
          <t>Hypoallergenic or dermatologically tested</t>
        </is>
      </c>
      <c r="C7" s="3">
        <f>IF(B7="Yes",1,IF(B7="No",0,IF(B7="N/A",0,"")))</f>
        <v/>
      </c>
    </row>
    <row r="8">
      <c r="A8" s="2" t="inlineStr">
        <is>
          <t>Vegan or cruelty-free formulation</t>
        </is>
      </c>
      <c r="C8" s="3">
        <f>IF(B8="Yes",1,IF(B8="No",0,IF(B8="N/A",0,"")))</f>
        <v/>
      </c>
    </row>
    <row r="9">
      <c r="A9" s="2" t="inlineStr">
        <is>
          <t>Botanicals/antioxidants included</t>
        </is>
      </c>
      <c r="C9" s="3">
        <f>IF(B9="Yes",1,IF(B9="No",0,IF(B9="N/A",0,"")))</f>
        <v/>
      </c>
    </row>
    <row r="10">
      <c r="A10" s="2" t="inlineStr">
        <is>
          <t>Formula stability tested (24–36 months)</t>
        </is>
      </c>
      <c r="C10" s="3">
        <f>IF(B10="Yes",1,IF(B10="No",0,IF(B10="N/A",0,"")))</f>
        <v/>
      </c>
    </row>
    <row r="11">
      <c r="A11" s="2" t="inlineStr">
        <is>
          <t>Premium materials used (aluminum, PET, glass, or glass-like resin)</t>
        </is>
      </c>
      <c r="C11" s="3">
        <f>IF(B11="Yes",1,IF(B11="No",0,IF(B11="N/A",0,"")))</f>
        <v/>
      </c>
    </row>
    <row r="12">
      <c r="A12" s="2" t="inlineStr">
        <is>
          <t>Waterproof, peel-resistant labels</t>
        </is>
      </c>
      <c r="C12" s="3">
        <f>IF(B12="Yes",1,IF(B12="No",0,IF(B12="N/A",0,"")))</f>
        <v/>
      </c>
    </row>
    <row r="13">
      <c r="A13" s="2" t="inlineStr">
        <is>
          <t>Packaging resists humidity and cleaning chemicals</t>
        </is>
      </c>
      <c r="C13" s="3">
        <f>IF(B13="Yes",1,IF(B13="No",0,IF(B13="N/A",0,"")))</f>
        <v/>
      </c>
    </row>
    <row r="14">
      <c r="A14" s="2" t="inlineStr">
        <is>
          <t>Pump and cap quality verified</t>
        </is>
      </c>
      <c r="C14" s="3">
        <f>IF(B14="Yes",1,IF(B14="No",0,IF(B14="N/A",0,"")))</f>
        <v/>
      </c>
    </row>
    <row r="15">
      <c r="A15" s="2" t="inlineStr">
        <is>
          <t>Unified branding across all amenity items</t>
        </is>
      </c>
      <c r="C15" s="3">
        <f>IF(B15="Yes",1,IF(B15="No",0,IF(B15="N/A",0,"")))</f>
        <v/>
      </c>
    </row>
    <row r="16">
      <c r="A16" s="2" t="inlineStr">
        <is>
          <t>Matte or soft-touch finish preferred</t>
        </is>
      </c>
      <c r="C16" s="3">
        <f>IF(B16="Yes",1,IF(B16="No",0,IF(B16="N/A",0,"")))</f>
        <v/>
      </c>
    </row>
    <row r="17">
      <c r="A17" s="2" t="inlineStr">
        <is>
          <t>Logo customization available for the hotel</t>
        </is>
      </c>
      <c r="C17" s="3">
        <f>IF(B17="Yes",1,IF(B17="No",0,IF(B17="N/A",0,"")))</f>
        <v/>
      </c>
    </row>
    <row r="18">
      <c r="A18" s="2" t="inlineStr">
        <is>
          <t>Amenity tray included and sized correctly</t>
        </is>
      </c>
      <c r="C18" s="3">
        <f>IF(B18="Yes",1,IF(B18="No",0,IF(B18="N/A",0,"")))</f>
        <v/>
      </c>
    </row>
    <row r="19">
      <c r="A19" s="2" t="inlineStr">
        <is>
          <t>Tissue box cover provided</t>
        </is>
      </c>
      <c r="C19" s="3">
        <f>IF(B19="Yes",1,IF(B19="No",0,IF(B19="N/A",0,"")))</f>
        <v/>
      </c>
    </row>
    <row r="20">
      <c r="A20" s="2" t="inlineStr">
        <is>
          <t>Soap dish or soap stand provided</t>
        </is>
      </c>
      <c r="C20" s="3">
        <f>IF(B20="Yes",1,IF(B20="No",0,IF(B20="N/A",0,"")))</f>
        <v/>
      </c>
    </row>
    <row r="21">
      <c r="A21" s="2" t="inlineStr">
        <is>
          <t>Accessories match bathroom finishes and design language</t>
        </is>
      </c>
      <c r="C21" s="3">
        <f>IF(B21="Yes",1,IF(B21="No",0,IF(B21="N/A",0,"")))</f>
        <v/>
      </c>
    </row>
    <row r="22">
      <c r="A22" s="2" t="inlineStr">
        <is>
          <t>Amenity placement SOP created for housekeeping</t>
        </is>
      </c>
      <c r="C22" s="3">
        <f>IF(B22="Yes",1,IF(B22="No",0,IF(B22="N/A",0,"")))</f>
        <v/>
      </c>
    </row>
    <row r="23">
      <c r="A23" s="2" t="inlineStr">
        <is>
          <t>Amenities arranged symmetrically and intentionally</t>
        </is>
      </c>
      <c r="C23" s="3">
        <f>IF(B23="Yes",1,IF(B23="No",0,IF(B23="N/A",0,"")))</f>
        <v/>
      </c>
    </row>
    <row r="24">
      <c r="A24" s="2" t="inlineStr">
        <is>
          <t>Products are clean, dust-free, and fingerprint-free</t>
        </is>
      </c>
      <c r="C24" s="3">
        <f>IF(B24="Yes",1,IF(B24="No",0,IF(B24="N/A",0,"")))</f>
        <v/>
      </c>
    </row>
    <row r="25">
      <c r="A25" s="2" t="inlineStr">
        <is>
          <t>Bathroom lighting enhances amenity presentation</t>
        </is>
      </c>
      <c r="C25" s="3">
        <f>IF(B25="Yes",1,IF(B25="No",0,IF(B25="N/A",0,"")))</f>
        <v/>
      </c>
    </row>
    <row r="26">
      <c r="A26" s="2" t="inlineStr">
        <is>
          <t>Bathroom fragrance is subtle, fresh, and on-brand</t>
        </is>
      </c>
      <c r="C26" s="3">
        <f>IF(B26="Yes",1,IF(B26="No",0,IF(B26="N/A",0,"")))</f>
        <v/>
      </c>
    </row>
    <row r="27">
      <c r="A27" s="2" t="inlineStr">
        <is>
          <t>Brand alignment with hotel positioning confirmed</t>
        </is>
      </c>
      <c r="C27" s="3">
        <f>IF(B27="Yes",1,IF(B27="No",0,IF(B27="N/A",0,"")))</f>
        <v/>
      </c>
    </row>
    <row r="28">
      <c r="A28" s="2" t="inlineStr">
        <is>
          <t>Final amenity program approved by management</t>
        </is>
      </c>
      <c r="C28" s="3">
        <f>IF(B28="Yes",1,IF(B28="No",0,IF(B28="N/A",0,"")))</f>
        <v/>
      </c>
    </row>
  </sheetData>
  <dataValidations count="1">
    <dataValidation sqref="B2:B28" showErrorMessage="1" showInputMessage="1" allowBlank="1" type="list">
      <formula1>"Yes,No,N/A"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45" customWidth="1" min="1" max="1"/>
    <col width="22" customWidth="1" min="2" max="2"/>
    <col width="22" customWidth="1" min="3" max="3"/>
  </cols>
  <sheetData>
    <row r="1">
      <c r="A1" s="1" t="inlineStr">
        <is>
          <t>Checklist Item</t>
        </is>
      </c>
      <c r="B1" s="1" t="inlineStr">
        <is>
          <t>Status (Yes/No/N/A)</t>
        </is>
      </c>
      <c r="C1" s="1" t="inlineStr">
        <is>
          <t>Score (Auto)</t>
        </is>
      </c>
    </row>
    <row r="2">
      <c r="A2" s="2" t="inlineStr">
        <is>
          <t>Dispensers constructed from aluminum, resin, or stainless steel</t>
        </is>
      </c>
      <c r="C2" s="3">
        <f>IF(B2="Yes",1,IF(B2="No",0,IF(B2="N/A",0,"")))</f>
        <v/>
      </c>
    </row>
    <row r="3">
      <c r="A3" s="2" t="inlineStr">
        <is>
          <t>Lockable brackets installed to prevent tampering</t>
        </is>
      </c>
      <c r="C3" s="3">
        <f>IF(B3="Yes",1,IF(B3="No",0,IF(B3="N/A",0,"")))</f>
        <v/>
      </c>
    </row>
    <row r="4">
      <c r="A4" s="2" t="inlineStr">
        <is>
          <t>Pumps suitable for high-viscosity formulas (e.g., conditioner)</t>
        </is>
      </c>
      <c r="C4" s="3">
        <f>IF(B4="Yes",1,IF(B4="No",0,IF(B4="N/A",0,"")))</f>
        <v/>
      </c>
    </row>
    <row r="5">
      <c r="A5" s="2" t="inlineStr">
        <is>
          <t>Daily exterior cleaning SOP defined for dispensers</t>
        </is>
      </c>
      <c r="C5" s="3">
        <f>IF(B5="Yes",1,IF(B5="No",0,IF(B5="N/A",0,"")))</f>
        <v/>
      </c>
    </row>
    <row r="6">
      <c r="A6" s="2" t="inlineStr">
        <is>
          <t>Weekly/bi-weekly internal sanitization SOP defined (if refillable)</t>
        </is>
      </c>
      <c r="C6" s="3">
        <f>IF(B6="Yes",1,IF(B6="No",0,IF(B6="N/A",0,"")))</f>
        <v/>
      </c>
    </row>
    <row r="7">
      <c r="A7" s="2" t="inlineStr">
        <is>
          <t>Cartridge system or refill system quick to replace (&lt; 10 seconds)</t>
        </is>
      </c>
      <c r="C7" s="3">
        <f>IF(B7="Yes",1,IF(B7="No",0,IF(B7="N/A",0,"")))</f>
        <v/>
      </c>
    </row>
    <row r="8">
      <c r="A8" s="2" t="inlineStr">
        <is>
          <t>Dispenser height and location ergonomically positioned</t>
        </is>
      </c>
      <c r="C8" s="3">
        <f>IF(B8="Yes",1,IF(B8="No",0,IF(B8="N/A",0,"")))</f>
        <v/>
      </c>
    </row>
    <row r="9">
      <c r="A9" s="2" t="inlineStr">
        <is>
          <t>ADA-compliant placement confirmed where applicable</t>
        </is>
      </c>
      <c r="C9" s="3">
        <f>IF(B9="Yes",1,IF(B9="No",0,IF(B9="N/A",0,"")))</f>
        <v/>
      </c>
    </row>
  </sheetData>
  <dataValidations count="1">
    <dataValidation sqref="B2:B9" showErrorMessage="1" showInputMessage="1" allowBlank="1" type="list">
      <formula1>"Yes,No,N/A"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45" customWidth="1" min="1" max="1"/>
    <col width="22" customWidth="1" min="2" max="2"/>
    <col width="22" customWidth="1" min="3" max="3"/>
  </cols>
  <sheetData>
    <row r="1">
      <c r="A1" s="1" t="inlineStr">
        <is>
          <t>Checklist Item</t>
        </is>
      </c>
      <c r="B1" s="1" t="inlineStr">
        <is>
          <t>Status (Yes/No/N/A)</t>
        </is>
      </c>
      <c r="C1" s="1" t="inlineStr">
        <is>
          <t>Score (Auto)</t>
        </is>
      </c>
    </row>
    <row r="2">
      <c r="A2" s="2" t="inlineStr">
        <is>
          <t>Bath towels are 600–900 GSM (luxury standard)</t>
        </is>
      </c>
      <c r="C2" s="3">
        <f>IF(B2="Yes",1,IF(B2="No",0,IF(B2="N/A",0,"")))</f>
        <v/>
      </c>
    </row>
    <row r="3">
      <c r="A3" s="2" t="inlineStr">
        <is>
          <t>Hand and face towels provided in each bathroom setup</t>
        </is>
      </c>
      <c r="C3" s="3">
        <f>IF(B3="Yes",1,IF(B3="No",0,IF(B3="N/A",0,"")))</f>
        <v/>
      </c>
    </row>
    <row r="4">
      <c r="A4" s="2" t="inlineStr">
        <is>
          <t>Bath mats are thick, absorbent, and non-slip</t>
        </is>
      </c>
      <c r="C4" s="3">
        <f>IF(B4="Yes",1,IF(B4="No",0,IF(B4="N/A",0,"")))</f>
        <v/>
      </c>
    </row>
    <row r="5">
      <c r="A5" s="2" t="inlineStr">
        <is>
          <t>Robes align with room category (plush for suites, etc.)</t>
        </is>
      </c>
      <c r="C5" s="3">
        <f>IF(B5="Yes",1,IF(B5="No",0,IF(B5="N/A",0,"")))</f>
        <v/>
      </c>
    </row>
    <row r="6">
      <c r="A6" s="2" t="inlineStr">
        <is>
          <t>Towels withstand 150–300 commercial laundry cycles</t>
        </is>
      </c>
      <c r="C6" s="3">
        <f>IF(B6="Yes",1,IF(B6="No",0,IF(B6="N/A",0,"")))</f>
        <v/>
      </c>
    </row>
    <row r="7">
      <c r="A7" s="2" t="inlineStr">
        <is>
          <t>Colorfastness and shrinkage tested under hotel laundering conditions</t>
        </is>
      </c>
      <c r="C7" s="3">
        <f>IF(B7="Yes",1,IF(B7="No",0,IF(B7="N/A",0,"")))</f>
        <v/>
      </c>
    </row>
  </sheetData>
  <dataValidations count="1">
    <dataValidation sqref="B2:B7" showErrorMessage="1" showInputMessage="1" allowBlank="1" type="list">
      <formula1>"Yes,No,N/A"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45" customWidth="1" min="1" max="1"/>
    <col width="22" customWidth="1" min="2" max="2"/>
    <col width="22" customWidth="1" min="3" max="3"/>
  </cols>
  <sheetData>
    <row r="1">
      <c r="A1" s="1" t="inlineStr">
        <is>
          <t>Checklist Item</t>
        </is>
      </c>
      <c r="B1" s="1" t="inlineStr">
        <is>
          <t>Status (Yes/No/N/A)</t>
        </is>
      </c>
      <c r="C1" s="1" t="inlineStr">
        <is>
          <t>Score (Auto)</t>
        </is>
      </c>
    </row>
    <row r="2">
      <c r="A2" s="2" t="inlineStr">
        <is>
          <t>Refillable dispenser program in place or planned</t>
        </is>
      </c>
      <c r="C2" s="3">
        <f>IF(B2="Yes",1,IF(B2="No",0,IF(B2="N/A",0,"")))</f>
        <v/>
      </c>
    </row>
    <row r="3">
      <c r="A3" s="2" t="inlineStr">
        <is>
          <t>Aluminum or high-recycled-content bottles selected where possible</t>
        </is>
      </c>
      <c r="C3" s="3">
        <f>IF(B3="Yes",1,IF(B3="No",0,IF(B3="N/A",0,"")))</f>
        <v/>
      </c>
    </row>
    <row r="4">
      <c r="A4" s="2" t="inlineStr">
        <is>
          <t>Compostable or biodegradable wrappers used for small amenities</t>
        </is>
      </c>
      <c r="C4" s="3">
        <f>IF(B4="Yes",1,IF(B4="No",0,IF(B4="N/A",0,"")))</f>
        <v/>
      </c>
    </row>
    <row r="5">
      <c r="A5" s="2" t="inlineStr">
        <is>
          <t>FSC-certified or equivalent paper used for cartons and printing</t>
        </is>
      </c>
      <c r="C5" s="3">
        <f>IF(B5="Yes",1,IF(B5="No",0,IF(B5="N/A",0,"")))</f>
        <v/>
      </c>
    </row>
    <row r="6">
      <c r="A6" s="2" t="inlineStr">
        <is>
          <t>Eco-certifications (ECOCERT/COSMOS/cruelty-free/vegan) verified as needed</t>
        </is>
      </c>
      <c r="C6" s="3">
        <f>IF(B6="Yes",1,IF(B6="No",0,IF(B6="N/A",0,"")))</f>
        <v/>
      </c>
    </row>
    <row r="7">
      <c r="A7" s="2" t="inlineStr">
        <is>
          <t>Waste reduction strategy in place (reduced plastic minis, optimized SKUs)</t>
        </is>
      </c>
      <c r="C7" s="3">
        <f>IF(B7="Yes",1,IF(B7="No",0,IF(B7="N/A",0,"")))</f>
        <v/>
      </c>
    </row>
    <row r="8">
      <c r="A8" s="2" t="inlineStr">
        <is>
          <t>Guest messaging prepared to communicate sustainability without reducing luxury feel</t>
        </is>
      </c>
      <c r="C8" s="3">
        <f>IF(B8="Yes",1,IF(B8="No",0,IF(B8="N/A",0,"")))</f>
        <v/>
      </c>
    </row>
  </sheetData>
  <dataValidations count="1">
    <dataValidation sqref="B2:B8" showErrorMessage="1" showInputMessage="1" allowBlank="1" type="list">
      <formula1>"Yes,No,N/A"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45" customWidth="1" min="1" max="1"/>
    <col width="22" customWidth="1" min="2" max="2"/>
    <col width="22" customWidth="1" min="3" max="3"/>
  </cols>
  <sheetData>
    <row r="1">
      <c r="A1" s="1" t="inlineStr">
        <is>
          <t>Checklist Item</t>
        </is>
      </c>
      <c r="B1" s="1" t="inlineStr">
        <is>
          <t>Status (Yes/No/N/A)</t>
        </is>
      </c>
      <c r="C1" s="1" t="inlineStr">
        <is>
          <t>Score (Auto)</t>
        </is>
      </c>
    </row>
    <row r="2">
      <c r="A2" s="2" t="inlineStr">
        <is>
          <t>Supplier can meet hotel’s required MOQs</t>
        </is>
      </c>
      <c r="C2" s="3">
        <f>IF(B2="Yes",1,IF(B2="No",0,IF(B2="N/A",0,"")))</f>
        <v/>
      </c>
    </row>
    <row r="3">
      <c r="A3" s="2" t="inlineStr">
        <is>
          <t>Samples of all amenities and accessories approved</t>
        </is>
      </c>
      <c r="C3" s="3">
        <f>IF(B3="Yes",1,IF(B3="No",0,IF(B3="N/A",0,"")))</f>
        <v/>
      </c>
    </row>
    <row r="4">
      <c r="A4" s="2" t="inlineStr">
        <is>
          <t>Pricing and terms locked for at least 12 months</t>
        </is>
      </c>
      <c r="C4" s="3">
        <f>IF(B4="Yes",1,IF(B4="No",0,IF(B4="N/A",0,"")))</f>
        <v/>
      </c>
    </row>
    <row r="5">
      <c r="A5" s="2" t="inlineStr">
        <is>
          <t>Lead times (production + shipping) clearly confirmed in writing</t>
        </is>
      </c>
      <c r="C5" s="3">
        <f>IF(B5="Yes",1,IF(B5="No",0,IF(B5="N/A",0,"")))</f>
        <v/>
      </c>
    </row>
    <row r="6">
      <c r="A6" s="2" t="inlineStr">
        <is>
          <t>Buffer stock plan (6–10 weeks) established</t>
        </is>
      </c>
      <c r="C6" s="3">
        <f>IF(B6="Yes",1,IF(B6="No",0,IF(B6="N/A",0,"")))</f>
        <v/>
      </c>
    </row>
    <row r="7">
      <c r="A7" s="2" t="inlineStr">
        <is>
          <t>Primary and backup suppliers identified (risk mitigation)</t>
        </is>
      </c>
      <c r="C7" s="3">
        <f>IF(B7="Yes",1,IF(B7="No",0,IF(B7="N/A",0,"")))</f>
        <v/>
      </c>
    </row>
    <row r="8">
      <c r="A8" s="2" t="inlineStr">
        <is>
          <t>Amenity placement diagrams shared with housekeeping</t>
        </is>
      </c>
      <c r="C8" s="3">
        <f>IF(B8="Yes",1,IF(B8="No",0,IF(B8="N/A",0,"")))</f>
        <v/>
      </c>
    </row>
    <row r="9">
      <c r="A9" s="2" t="inlineStr">
        <is>
          <t>Dispenser cleaning and maintenance training completed</t>
        </is>
      </c>
      <c r="C9" s="3">
        <f>IF(B9="Yes",1,IF(B9="No",0,IF(B9="N/A",0,"")))</f>
        <v/>
      </c>
    </row>
    <row r="10">
      <c r="A10" s="2" t="inlineStr">
        <is>
          <t>VIP room amenity protocols documented and implemented</t>
        </is>
      </c>
      <c r="C10" s="3">
        <f>IF(B10="Yes",1,IF(B10="No",0,IF(B10="N/A",0,"")))</f>
        <v/>
      </c>
    </row>
    <row r="11">
      <c r="A11" s="2" t="inlineStr">
        <is>
          <t>QC room audit system in place and running (spot checks, photos)</t>
        </is>
      </c>
      <c r="C11" s="3">
        <f>IF(B11="Yes",1,IF(B11="No",0,IF(B11="N/A",0,"")))</f>
        <v/>
      </c>
    </row>
  </sheetData>
  <dataValidations count="1">
    <dataValidation sqref="B2:B11" showErrorMessage="1" showInputMessage="1" allowBlank="1" type="list">
      <formula1>"Yes,No,N/A"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5" customWidth="1" min="5" max="5"/>
    <col width="20" customWidth="1" min="6" max="6"/>
  </cols>
  <sheetData>
    <row r="1">
      <c r="A1" s="4" t="inlineStr">
        <is>
          <t>KW Hospitality – Bathroom Program Summary</t>
        </is>
      </c>
    </row>
    <row r="3">
      <c r="A3" s="1" t="inlineStr">
        <is>
          <t>Category</t>
        </is>
      </c>
      <c r="B3" s="1" t="inlineStr">
        <is>
          <t>Total Items</t>
        </is>
      </c>
      <c r="C3" s="1" t="inlineStr">
        <is>
          <t>Total Yes</t>
        </is>
      </c>
      <c r="D3" s="1" t="inlineStr">
        <is>
          <t>Score (%)</t>
        </is>
      </c>
    </row>
    <row r="4">
      <c r="A4" t="inlineStr">
        <is>
          <t>Amenities</t>
        </is>
      </c>
      <c r="B4">
        <f>COUNTA(Amenities!A2:A28)</f>
        <v/>
      </c>
      <c r="C4">
        <f>COUNTIF(Amenities!B2:B28,"Yes")</f>
        <v/>
      </c>
      <c r="D4">
        <f>IF(B4=0,"",C4/B4)</f>
        <v/>
      </c>
    </row>
    <row r="5">
      <c r="A5" t="inlineStr">
        <is>
          <t>Dispensers</t>
        </is>
      </c>
      <c r="B5">
        <f>COUNTA(Dispensers!A2:A9)</f>
        <v/>
      </c>
      <c r="C5">
        <f>COUNTIF(Dispensers!B2:B9,"Yes")</f>
        <v/>
      </c>
      <c r="D5">
        <f>IF(B5=0,"",C5/B5)</f>
        <v/>
      </c>
    </row>
    <row r="6">
      <c r="A6" t="inlineStr">
        <is>
          <t>Textiles</t>
        </is>
      </c>
      <c r="B6">
        <f>COUNTA(Textiles!A2:A7)</f>
        <v/>
      </c>
      <c r="C6">
        <f>COUNTIF(Textiles!B2:B7,"Yes")</f>
        <v/>
      </c>
      <c r="D6">
        <f>IF(B6=0,"",C6/B6)</f>
        <v/>
      </c>
    </row>
    <row r="7">
      <c r="A7" s="5" t="inlineStr">
        <is>
          <t>Note: Insert KW Hospitality logo in the top right of this sheet (e.g., cell F1) in Excel.</t>
        </is>
      </c>
      <c r="B7">
        <f>COUNTA(Sustainability!A2:A8)</f>
        <v/>
      </c>
      <c r="C7">
        <f>COUNTIF(Sustainability!B2:B8,"Yes")</f>
        <v/>
      </c>
      <c r="D7">
        <f>IF(B7=0,"",C7/B7)</f>
        <v/>
      </c>
    </row>
    <row r="8">
      <c r="A8" t="inlineStr">
        <is>
          <t>Procurement</t>
        </is>
      </c>
      <c r="B8">
        <f>COUNTA(Procurement!A2:A11)</f>
        <v/>
      </c>
      <c r="C8">
        <f>COUNTIF(Procurement!B2:B11,"Yes")</f>
        <v/>
      </c>
      <c r="D8">
        <f>IF(B8=0,"",C8/B8)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2025-12-05T09:18:20Z</dcterms:created>
  <dcterms:modified xmlns:dcterms="http://purl.org/dc/terms/" xmlns:xsi="http://www.w3.org/2001/XMLSchema-instance" xsi:type="dcterms:W3CDTF">2025-12-05T09:18:20Z</dcterms:modified>
</cp:coreProperties>
</file>