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98cf98ec7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s" sheetId="1" r:id="Rfa1a6d40dd514ce9"/>
    <x:sheet xmlns:r="http://schemas.openxmlformats.org/officeDocument/2006/relationships" name="Master Checklist" sheetId="2" r:id="R6471339bf6d64623"/>
    <x:sheet xmlns:r="http://schemas.openxmlformats.org/officeDocument/2006/relationships" name="Department Summary" sheetId="3" r:id="R38d33799314d4a5e"/>
    <x:sheet xmlns:r="http://schemas.openxmlformats.org/officeDocument/2006/relationships" name="Dashboard" sheetId="4" r:id="R1caec46a96bf469f"/>
    <x:sheet xmlns:r="http://schemas.openxmlformats.org/officeDocument/2006/relationships" name="Vendor Tracker" sheetId="5" r:id="Rc6573d7233234f6f"/>
    <x:sheet xmlns:r="http://schemas.openxmlformats.org/officeDocument/2006/relationships" name="Opening Critical Path" sheetId="6" r:id="Re36a86e1998746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$#,##0.00"/>
    <x:numFmt numFmtId="202" formatCode="yyyy-mm-dd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name val="Carlito"/>
    </x:font>
    <x:font>
      <x:b/>
      <x:sz val="11"/>
      <x:color rgb="FF102A4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3F6F8"/>
      </x:patternFill>
    </x:fill>
    <x:fill>
      <x:patternFill patternType="solid">
        <x:fgColor rgb="FFFFF2CC"/>
      </x:patternFill>
    </x:fill>
    <x:fill>
      <x:patternFill patternType="solid">
        <x:fgColor rgb="FFC9A35A"/>
      </x:patternFill>
    </x:fill>
    <x:fill>
      <x:patternFill patternType="solid">
        <x:fgColor rgb="FF2F6F73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2" fillId="4" borderId="0" xfId="0" applyNumberFormat="1" applyFont="1" applyFill="1" applyBorder="1" applyAlignment="1">
      <x:alignment wrapText="1"/>
    </x:xf>
    <x:xf numFmtId="201" fontId="2" fillId="7" borderId="0" xfId="0" applyNumberFormat="1" applyFont="1" applyFill="1" applyBorder="1" applyAlignment="1">
      <x:alignment wrapText="1"/>
    </x:xf>
    <x:xf numFmtId="201" fontId="2" fillId="4" borderId="1" xfId="0" applyNumberFormat="1" applyFont="1" applyFill="1" applyBorder="1" applyAlignment="1">
      <x:alignment wrapText="1"/>
    </x:xf>
    <x:xf numFmtId="201" fontId="2" fillId="7" borderId="1" xfId="0" applyNumberFormat="1" applyFont="1" applyFill="1" applyBorder="1" applyAlignment="1">
      <x:alignment wrapText="1"/>
    </x:xf>
    <x:xf numFmtId="202" fontId="2" fillId="4" borderId="0" xfId="0" applyNumberFormat="1" applyFont="1" applyFill="1" applyBorder="1" applyAlignment="1">
      <x:alignment wrapText="1"/>
    </x:xf>
    <x:xf numFmtId="202" fontId="2" fillId="4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201" fontId="3" fillId="7" borderId="0" xfId="0" applyNumberFormat="1" applyFont="1" applyFill="1" applyBorder="1" applyAlignment="1">
      <x:alignment horizontal="center" vertical="center"/>
    </x:xf>
    <x:xf numFmtId="201" fontId="3" fillId="7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ill>
        <x:patternFill patternType="solid">
          <x:bgColor rgb="FFD9EAD3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2dcfa1d9f4300" /><Relationship Type="http://schemas.openxmlformats.org/officeDocument/2006/relationships/theme" Target="/xl/theme/theme1.xml" Id="R45423d353ca04589" /><Relationship Type="http://schemas.openxmlformats.org/officeDocument/2006/relationships/sharedStrings" Target="/xl/sharedStrings.xml" Id="Ra8117d7317e342e9" /><Relationship Type="http://schemas.openxmlformats.org/officeDocument/2006/relationships/worksheet" Target="/xl/worksheets/sheet1.xml" Id="Rfa1a6d40dd514ce9" /><Relationship Type="http://schemas.openxmlformats.org/officeDocument/2006/relationships/worksheet" Target="/xl/worksheets/sheet2.xml" Id="R6471339bf6d64623" /><Relationship Type="http://schemas.openxmlformats.org/officeDocument/2006/relationships/worksheet" Target="/xl/worksheets/sheet3.xml" Id="R38d33799314d4a5e" /><Relationship Type="http://schemas.openxmlformats.org/officeDocument/2006/relationships/worksheet" Target="/xl/worksheets/sheet4.xml" Id="R1caec46a96bf469f" /><Relationship Type="http://schemas.openxmlformats.org/officeDocument/2006/relationships/worksheet" Target="/xl/worksheets/sheet5.xml" Id="Rc6573d7233234f6f" /><Relationship Type="http://schemas.openxmlformats.org/officeDocument/2006/relationships/worksheet" Target="/xl/worksheets/sheet6.xml" Id="Re36a86e19987465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354b64de7b84e7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Estimated Budget by Department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Budget</c:v>
          </c:tx>
          <c:cat>
            <c:strRef>
              <c:f>'Dashboard'!$H$16:$H$33</c:f>
              <c:strCache>
                <c:ptCount val="0"/>
              </c:strCache>
            </c:strRef>
          </c:cat>
          <c:val>
            <c:numRef>
              <c:f>'Dashboard'!$I$16:$I$33</c:f>
              <c:numCache>
                <c:formatCode>$#,##0.00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14</xdr:row>
      <xdr:rowOff>0</xdr:rowOff>
    </xdr:from>
    <xdr:to>
      <xdr:col>19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54b64de7b84e7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OpeningSupplyChecklist" displayName="OpeningSupplyChecklist" ref="A4:Y150" headerRowCount="1">
  <x:tableColumns count="25">
    <x:tableColumn id="1" name="ID"/>
    <x:tableColumn id="2" name="Department"/>
    <x:tableColumn id="3" name="Area"/>
    <x:tableColumn id="4" name="Item"/>
    <x:tableColumn id="5" name="Specification / Standard"/>
    <x:tableColumn id="6" name="Unit"/>
    <x:tableColumn id="7" name="Quantity Driver"/>
    <x:tableColumn id="8" name="Multiplier"/>
    <x:tableColumn id="9" name="Opening Stock %"/>
    <x:tableColumn id="10" name="Suggested Qty"/>
    <x:tableColumn id="11" name="Final Qty"/>
    <x:tableColumn id="12" name="Priority"/>
    <x:tableColumn id="13" name="Budget Unit Cost"/>
    <x:tableColumn id="14" name="Budget Total"/>
    <x:tableColumn id="15" name="Vendor"/>
    <x:tableColumn id="16" name="RFQ Status"/>
    <x:tableColumn id="17" name="PO Number"/>
    <x:tableColumn id="18" name="Order Date"/>
    <x:tableColumn id="19" name="Required On-Site"/>
    <x:tableColumn id="20" name="Actual Delivery"/>
    <x:tableColumn id="21" name="Status"/>
    <x:tableColumn id="22" name="Owner"/>
    <x:tableColumn id="23" name="Lead Time Days"/>
    <x:tableColumn id="24" name="Risk"/>
    <x:tableColumn id="25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VendorTracker" displayName="VendorTracker" ref="A4:P54" headerRowCount="1">
  <x:tableColumns count="16">
    <x:tableColumn id="1" name="Vendor"/>
    <x:tableColumn id="2" name="Categories / Package"/>
    <x:tableColumn id="3" name="Contact"/>
    <x:tableColumn id="4" name="Email"/>
    <x:tableColumn id="5" name="Country"/>
    <x:tableColumn id="6" name="RFQ Issued"/>
    <x:tableColumn id="7" name="Quote Received"/>
    <x:tableColumn id="8" name="Sample Required"/>
    <x:tableColumn id="9" name="Sample Status"/>
    <x:tableColumn id="10" name="Evaluation Score"/>
    <x:tableColumn id="11" name="Award Status"/>
    <x:tableColumn id="12" name="Award Value"/>
    <x:tableColumn id="13" name="PO Number"/>
    <x:tableColumn id="14" name="Production Due"/>
    <x:tableColumn id="15" name="Delivery Due"/>
    <x:tableColumn id="16" name="Performance /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841d1b9d1e4b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2c2f1e818d464f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868888931c244959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70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0" customHeight="1">
      <x:c r="A1" s="6" t="str">
        <x:v>KW Hospitality - Hotel Opening Supply Planning Inputs</x:v>
      </x:c>
      <x:c r="B1" s="6"/>
      <x:c r="C1" s="6"/>
      <x:c r="D1" s="6"/>
      <x:c r="E1" s="6"/>
      <x:c r="F1" s="6"/>
    </x:row>
    <x:row r="2" ht="32" customHeight="1">
      <x:c r="A2" s="16" t="str">
        <x:v>Replace the example assumptions. Suggested quantities in the Master Checklist update from the selected quantity driver, multiplier, and opening-stock allowance.</x:v>
      </x:c>
      <x:c r="B2" s="16"/>
      <x:c r="C2" s="16"/>
      <x:c r="D2" s="16"/>
      <x:c r="E2" s="16"/>
      <x:c r="F2" s="16"/>
    </x:row>
    <x:row r="4">
      <x:c r="A4" s="22" t="str">
        <x:v>Project Name</x:v>
      </x:c>
      <x:c r="B4" s="22"/>
      <x:c r="C4" s="26" t="str">
        <x:v>EXAMPLE - Replace with Project Name</x:v>
      </x:c>
      <x:c r="D4" s="26"/>
      <x:c r="E4" s="26"/>
      <x:c r="F4" s="26"/>
    </x:row>
    <x:row r="5">
      <x:c r="A5" s="22" t="str">
        <x:v>Property City / Country</x:v>
      </x:c>
      <x:c r="B5" s="22"/>
      <x:c r="C5" s="26" t="str"/>
      <x:c r="D5" s="26"/>
      <x:c r="E5" s="26"/>
      <x:c r="F5" s="26"/>
    </x:row>
    <x:row r="6">
      <x:c r="A6" s="22" t="str">
        <x:v>Target Opening Date</x:v>
      </x:c>
      <x:c r="B6" s="22"/>
      <x:c r="C6" s="26" t="str"/>
      <x:c r="D6" s="26"/>
      <x:c r="E6" s="26"/>
      <x:c r="F6" s="26"/>
    </x:row>
    <x:row r="7">
      <x:c r="A7" s="22" t="str">
        <x:v>Procurement Lead</x:v>
      </x:c>
      <x:c r="B7" s="22"/>
      <x:c r="C7" s="26" t="str"/>
      <x:c r="D7" s="26"/>
      <x:c r="E7" s="26"/>
      <x:c r="F7" s="26"/>
    </x:row>
    <x:row r="8">
      <x:c r="A8" s="22" t="str">
        <x:v>Currency</x:v>
      </x:c>
      <x:c r="B8" s="22"/>
      <x:c r="C8" s="26" t="str">
        <x:v>USD</x:v>
      </x:c>
      <x:c r="D8" s="26"/>
      <x:c r="E8" s="26"/>
      <x:c r="F8" s="26"/>
    </x:row>
    <x:row r="10" ht="24" customHeight="1">
      <x:c r="A10" s="34" t="str">
        <x:v>Quantity Drivers - Example Values</x:v>
      </x:c>
      <x:c r="B10" s="34"/>
      <x:c r="C10" s="34"/>
      <x:c r="D10" s="34"/>
      <x:c r="E10" s="34"/>
      <x:c r="F10" s="34"/>
    </x:row>
    <x:row r="12" ht="34" customHeight="1">
      <x:c r="A12" s="44" t="str">
        <x:v>Driver</x:v>
      </x:c>
      <x:c r="B12" s="44" t="str">
        <x:v>Example Value</x:v>
      </x:c>
      <x:c r="C12" s="44" t="str">
        <x:v>Planning Note</x:v>
      </x:c>
    </x:row>
    <x:row r="13">
      <x:c r="A13" s="22" t="str">
        <x:v>Guest Rooms</x:v>
      </x:c>
      <x:c r="B13" s="26" t="n">
        <x:v>100</x:v>
      </x:c>
      <x:c r="C13" s="50" t="str">
        <x:v>Total sellable rooms, including suites unless a suite-specific line is used.</x:v>
      </x:c>
    </x:row>
    <x:row r="14">
      <x:c r="A14" s="22" t="str">
        <x:v>Suites</x:v>
      </x:c>
      <x:c r="B14" s="26" t="n">
        <x:v>10</x:v>
      </x:c>
      <x:c r="C14" s="50" t="str">
        <x:v>Number of suites requiring additional or upgraded items.</x:v>
      </x:c>
    </x:row>
    <x:row r="15">
      <x:c r="A15" s="22" t="str">
        <x:v>Beds</x:v>
      </x:c>
      <x:c r="B15" s="26" t="n">
        <x:v>120</x:v>
      </x:c>
      <x:c r="C15" s="50" t="str">
        <x:v>Total beds, including twin-bed configurations.</x:v>
      </x:c>
    </x:row>
    <x:row r="16">
      <x:c r="A16" s="22" t="str">
        <x:v>Guest Bathrooms</x:v>
      </x:c>
      <x:c r="B16" s="26" t="n">
        <x:v>100</x:v>
      </x:c>
      <x:c r="C16" s="50" t="str">
        <x:v>Total guest bathrooms.</x:v>
      </x:c>
    </x:row>
    <x:row r="17">
      <x:c r="A17" s="22" t="str">
        <x:v>Restaurants</x:v>
      </x:c>
      <x:c r="B17" s="26" t="n">
        <x:v>2</x:v>
      </x:c>
      <x:c r="C17" s="50" t="str">
        <x:v>Number of restaurant, café, bar, or lounge outlets.</x:v>
      </x:c>
    </x:row>
    <x:row r="18">
      <x:c r="A18" s="22" t="str">
        <x:v>F&amp;B Seats</x:v>
      </x:c>
      <x:c r="B18" s="26" t="n">
        <x:v>150</x:v>
      </x:c>
      <x:c r="C18" s="50" t="str">
        <x:v>Total permanent food-and-beverage seats.</x:v>
      </x:c>
    </x:row>
    <x:row r="19">
      <x:c r="A19" s="22" t="str">
        <x:v>Banquet Capacity</x:v>
      </x:c>
      <x:c r="B19" s="26" t="n">
        <x:v>300</x:v>
      </x:c>
      <x:c r="C19" s="50" t="str">
        <x:v>Maximum banquet or ballroom capacity.</x:v>
      </x:c>
    </x:row>
    <x:row r="20">
      <x:c r="A20" s="22" t="str">
        <x:v>Meeting Rooms</x:v>
      </x:c>
      <x:c r="B20" s="26" t="n">
        <x:v>6</x:v>
      </x:c>
      <x:c r="C20" s="50" t="str">
        <x:v>Number of meeting and function rooms.</x:v>
      </x:c>
    </x:row>
    <x:row r="21">
      <x:c r="A21" s="22" t="str">
        <x:v>Staff</x:v>
      </x:c>
      <x:c r="B21" s="26" t="n">
        <x:v>80</x:v>
      </x:c>
      <x:c r="C21" s="50" t="str">
        <x:v>Peak operating headcount.</x:v>
      </x:c>
    </x:row>
    <x:row r="22">
      <x:c r="A22" s="22" t="str">
        <x:v>Floors</x:v>
      </x:c>
      <x:c r="B22" s="26" t="n">
        <x:v>8</x:v>
      </x:c>
      <x:c r="C22" s="50" t="str">
        <x:v>Guest and public operating floors.</x:v>
      </x:c>
    </x:row>
    <x:row r="23">
      <x:c r="A23" s="22" t="str">
        <x:v>Housekeeping Carts</x:v>
      </x:c>
      <x:c r="B23" s="26" t="n">
        <x:v>10</x:v>
      </x:c>
      <x:c r="C23" s="50" t="str">
        <x:v>Planned number of active housekeeping carts.</x:v>
      </x:c>
    </x:row>
    <x:row r="24">
      <x:c r="A24" s="22" t="str">
        <x:v>Laundry Stations</x:v>
      </x:c>
      <x:c r="B24" s="26" t="n">
        <x:v>3</x:v>
      </x:c>
      <x:c r="C24" s="50" t="str">
        <x:v>Washer/dryer, sorting, or processing stations.</x:v>
      </x:c>
    </x:row>
    <x:row r="25">
      <x:c r="A25" s="22" t="str">
        <x:v>Front Desk Stations</x:v>
      </x:c>
      <x:c r="B25" s="26" t="n">
        <x:v>4</x:v>
      </x:c>
      <x:c r="C25" s="50" t="str">
        <x:v>Concurrent staffed front-desk positions.</x:v>
      </x:c>
    </x:row>
    <x:row r="26">
      <x:c r="A26" s="22" t="str">
        <x:v>Bell Stations</x:v>
      </x:c>
      <x:c r="B26" s="26" t="n">
        <x:v>2</x:v>
      </x:c>
      <x:c r="C26" s="50" t="str">
        <x:v>Bell and concierge service points.</x:v>
      </x:c>
    </x:row>
    <x:row r="27">
      <x:c r="A27" s="22" t="str">
        <x:v>Valet Stations</x:v>
      </x:c>
      <x:c r="B27" s="26" t="n">
        <x:v>2</x:v>
      </x:c>
      <x:c r="C27" s="50" t="str">
        <x:v>Valet and transport service points.</x:v>
      </x:c>
    </x:row>
    <x:row r="28">
      <x:c r="A28" s="22" t="str">
        <x:v>Pool Capacity</x:v>
      </x:c>
      <x:c r="B28" s="26" t="n">
        <x:v>50</x:v>
      </x:c>
      <x:c r="C28" s="50" t="str">
        <x:v>Maximum pool-deck guest capacity.</x:v>
      </x:c>
    </x:row>
    <x:row r="29">
      <x:c r="A29" s="22" t="str">
        <x:v>Spa Rooms</x:v>
      </x:c>
      <x:c r="B29" s="26" t="n">
        <x:v>4</x:v>
      </x:c>
      <x:c r="C29" s="50" t="str">
        <x:v>Treatment rooms.</x:v>
      </x:c>
    </x:row>
    <x:row r="30">
      <x:c r="A30" s="22" t="str">
        <x:v>Fitness Capacity</x:v>
      </x:c>
      <x:c r="B30" s="26" t="n">
        <x:v>25</x:v>
      </x:c>
      <x:c r="C30" s="50" t="str">
        <x:v>Designed concurrent fitness capacity.</x:v>
      </x:c>
    </x:row>
    <x:row r="31">
      <x:c r="A31" s="22" t="str">
        <x:v>Fixed</x:v>
      </x:c>
      <x:c r="B31" s="26" t="n">
        <x:v>1</x:v>
      </x:c>
      <x:c r="C31" s="50" t="str">
        <x:v>Use the multiplier as the planned fixed quantity.</x:v>
      </x:c>
    </x:row>
  </x:sheetData>
  <x:mergeCells>
    <x:mergeCell ref="A1:F1"/>
    <x:mergeCell ref="A2:F2"/>
    <x:mergeCell ref="A4:B4"/>
    <x:mergeCell ref="C4:F4"/>
    <x:mergeCell ref="A5:B5"/>
    <x:mergeCell ref="C5:F5"/>
    <x:mergeCell ref="A6:B6"/>
    <x:mergeCell ref="C6:F6"/>
    <x:mergeCell ref="A7:B7"/>
    <x:mergeCell ref="C7:F7"/>
    <x:mergeCell ref="A8:B8"/>
    <x:mergeCell ref="C8:F8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20" hidden="0" customWidth="1"/>
    <x:col min="4" max="4" width="28" hidden="0" customWidth="1"/>
    <x:col min="5" max="5" width="44" hidden="0" customWidth="1"/>
    <x:col min="6" max="6" width="11" hidden="0" customWidth="1"/>
    <x:col min="7" max="7" width="20" hidden="0" customWidth="1"/>
    <x:col min="8" max="8" width="12" hidden="0" customWidth="1"/>
    <x:col min="9" max="9" width="15" hidden="0" customWidth="1"/>
    <x:col min="10" max="10" width="14" hidden="0" customWidth="1"/>
    <x:col min="11" max="11" width="12" hidden="0" customWidth="1"/>
    <x:col min="12" max="12" width="12" hidden="0" customWidth="1"/>
    <x:col min="13" max="13" width="16" hidden="0" customWidth="1"/>
    <x:col min="14" max="14" width="16" hidden="0" customWidth="1"/>
    <x:col min="15" max="15" width="22" hidden="0" customWidth="1"/>
    <x:col min="16" max="16" width="20" hidden="0" customWidth="1"/>
    <x:col min="17" max="17" width="16" hidden="0" customWidth="1"/>
    <x:col min="18" max="18" width="14" hidden="0" customWidth="1"/>
    <x:col min="19" max="19" width="16" hidden="0" customWidth="1"/>
    <x:col min="20" max="20" width="16" hidden="0" customWidth="1"/>
    <x:col min="21" max="21" width="20" hidden="0" customWidth="1"/>
    <x:col min="22" max="22" width="18" hidden="0" customWidth="1"/>
    <x:col min="23" max="23" width="14" hidden="0" customWidth="1"/>
    <x:col min="24" max="24" width="12" hidden="0" customWidth="1"/>
    <x:col min="25" max="25" width="32" hidden="0" customWidth="1"/>
  </x:cols>
  <x:sheetData>
    <x:row r="1" ht="30" customHeight="1">
      <x:c r="A1" s="6" t="str">
        <x:v>Hotel Opening Supply Master Checklist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</x:row>
    <x:row r="2" ht="32" customHeight="1">
      <x:c r="A2" s="16" t="str">
        <x:v>Review each line for applicability. Suggested quantity = driver x multiplier x (1 + opening stock). Entering Final Qty overrides the suggestion for budget calculations.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  <x:c r="S2" s="16"/>
      <x:c r="T2" s="16"/>
      <x:c r="U2" s="16"/>
      <x:c r="V2" s="16"/>
      <x:c r="W2" s="16"/>
      <x:c r="X2" s="16"/>
      <x:c r="Y2" s="16"/>
    </x:row>
    <x:row r="4" ht="34" customHeight="1">
      <x:c r="A4" s="44" t="str">
        <x:v>ID</x:v>
      </x:c>
      <x:c r="B4" s="44" t="str">
        <x:v>Department</x:v>
      </x:c>
      <x:c r="C4" s="44" t="str">
        <x:v>Area</x:v>
      </x:c>
      <x:c r="D4" s="44" t="str">
        <x:v>Item</x:v>
      </x:c>
      <x:c r="E4" s="44" t="str">
        <x:v>Specification / Standard</x:v>
      </x:c>
      <x:c r="F4" s="44" t="str">
        <x:v>Unit</x:v>
      </x:c>
      <x:c r="G4" s="44" t="str">
        <x:v>Quantity Driver</x:v>
      </x:c>
      <x:c r="H4" s="44" t="str">
        <x:v>Multiplier</x:v>
      </x:c>
      <x:c r="I4" s="44" t="str">
        <x:v>Opening Stock %</x:v>
      </x:c>
      <x:c r="J4" s="44" t="str">
        <x:v>Suggested Qty</x:v>
      </x:c>
      <x:c r="K4" s="44" t="str">
        <x:v>Final Qty</x:v>
      </x:c>
      <x:c r="L4" s="44" t="str">
        <x:v>Priority</x:v>
      </x:c>
      <x:c r="M4" s="44" t="str">
        <x:v>Budget Unit Cost</x:v>
      </x:c>
      <x:c r="N4" s="44" t="str">
        <x:v>Budget Total</x:v>
      </x:c>
      <x:c r="O4" s="44" t="str">
        <x:v>Vendor</x:v>
      </x:c>
      <x:c r="P4" s="44" t="str">
        <x:v>RFQ Status</x:v>
      </x:c>
      <x:c r="Q4" s="44" t="str">
        <x:v>PO Number</x:v>
      </x:c>
      <x:c r="R4" s="44" t="str">
        <x:v>Order Date</x:v>
      </x:c>
      <x:c r="S4" s="44" t="str">
        <x:v>Required On-Site</x:v>
      </x:c>
      <x:c r="T4" s="44" t="str">
        <x:v>Actual Delivery</x:v>
      </x:c>
      <x:c r="U4" s="44" t="str">
        <x:v>Status</x:v>
      </x:c>
      <x:c r="V4" s="44" t="str">
        <x:v>Owner</x:v>
      </x:c>
      <x:c r="W4" s="44" t="str">
        <x:v>Lead Time Days</x:v>
      </x:c>
      <x:c r="X4" s="44" t="str">
        <x:v>Risk</x:v>
      </x:c>
      <x:c r="Y4" s="44" t="str">
        <x:v>Notes</x:v>
      </x:c>
    </x:row>
    <x:row r="5">
      <x:c r="A5" s="52" t="str">
        <x:v>OS&amp;E-001</x:v>
      </x:c>
      <x:c r="B5" s="52" t="str">
        <x:v>Guest Rooms</x:v>
      </x:c>
      <x:c r="C5" s="52" t="str">
        <x:v>Bedroom</x:v>
      </x:c>
      <x:c r="D5" s="52" t="str">
        <x:v>Bed sheets</x:v>
      </x:c>
      <x:c r="E5" s="52" t="str">
        <x:v>Commercial hotel linen; size, fabric, and laundering standard defined</x:v>
      </x:c>
      <x:c r="F5" s="52" t="str">
        <x:v>Each</x:v>
      </x:c>
      <x:c r="G5" s="52" t="str">
        <x:v>Beds</x:v>
      </x:c>
      <x:c r="H5" s="52" t="n">
        <x:v>3</x:v>
      </x:c>
      <x:c r="I5" s="56" t="n">
        <x:v>0.15</x:v>
      </x:c>
      <x:c r="J5" s="52" t="n">
        <x:f>ROUNDUP(VLOOKUP(G5,Inputs!$A$13:$B$31,2,FALSE)*H5*(1+I5),0)</x:f>
        <x:v>414</x:v>
      </x:c>
      <x:c r="K5" s="26"/>
      <x:c r="L5" s="26" t="str">
        <x:v>Critical</x:v>
      </x:c>
      <x:c r="M5" s="58"/>
      <x:c r="N5" s="59" t="str">
        <x:f>IF(M5="","",IF(K5="",J5,K5)*M5)</x:f>
      </x:c>
      <x:c r="O5" s="26"/>
      <x:c r="P5" s="26"/>
      <x:c r="Q5" s="26"/>
      <x:c r="R5" s="62"/>
      <x:c r="S5" s="62"/>
      <x:c r="T5" s="62"/>
      <x:c r="U5" s="26"/>
      <x:c r="V5" s="26"/>
      <x:c r="W5" s="26"/>
      <x:c r="X5" s="26"/>
      <x:c r="Y5" s="26"/>
    </x:row>
    <x:row r="6">
      <x:c r="A6" s="52" t="str">
        <x:v>OS&amp;E-002</x:v>
      </x:c>
      <x:c r="B6" s="52" t="str">
        <x:v>Guest Rooms</x:v>
      </x:c>
      <x:c r="C6" s="52" t="str">
        <x:v>Bedroom</x:v>
      </x:c>
      <x:c r="D6" s="52" t="str">
        <x:v>Duvet covers</x:v>
      </x:c>
      <x:c r="E6" s="52" t="str">
        <x:v>Commercial wash durability; closure and color per room standard</x:v>
      </x:c>
      <x:c r="F6" s="52" t="str">
        <x:v>Each</x:v>
      </x:c>
      <x:c r="G6" s="52" t="str">
        <x:v>Beds</x:v>
      </x:c>
      <x:c r="H6" s="52" t="n">
        <x:v>3</x:v>
      </x:c>
      <x:c r="I6" s="56" t="n">
        <x:v>0.15</x:v>
      </x:c>
      <x:c r="J6" s="52" t="n">
        <x:f>ROUNDUP(VLOOKUP(G6,Inputs!$A$13:$B$31,2,FALSE)*H6*(1+I6),0)</x:f>
        <x:v>414</x:v>
      </x:c>
      <x:c r="K6" s="26"/>
      <x:c r="L6" s="26" t="str">
        <x:v>Critical</x:v>
      </x:c>
      <x:c r="M6" s="58"/>
      <x:c r="N6" s="59" t="str">
        <x:f>IF(M6="","",IF(K6="",J6,K6)*M6)</x:f>
      </x:c>
      <x:c r="O6" s="26"/>
      <x:c r="P6" s="26"/>
      <x:c r="Q6" s="26"/>
      <x:c r="R6" s="62"/>
      <x:c r="S6" s="62"/>
      <x:c r="T6" s="62"/>
      <x:c r="U6" s="26"/>
      <x:c r="V6" s="26"/>
      <x:c r="W6" s="26"/>
      <x:c r="X6" s="26"/>
      <x:c r="Y6" s="26"/>
    </x:row>
    <x:row r="7">
      <x:c r="A7" s="52" t="str">
        <x:v>OS&amp;E-003</x:v>
      </x:c>
      <x:c r="B7" s="52" t="str">
        <x:v>Guest Rooms</x:v>
      </x:c>
      <x:c r="C7" s="52" t="str">
        <x:v>Bedroom</x:v>
      </x:c>
      <x:c r="D7" s="52" t="str">
        <x:v>Duvet inserts</x:v>
      </x:c>
      <x:c r="E7" s="52" t="str">
        <x:v>Climate-appropriate fill weight and fire requirements</x:v>
      </x:c>
      <x:c r="F7" s="52" t="str">
        <x:v>Each</x:v>
      </x:c>
      <x:c r="G7" s="52" t="str">
        <x:v>Beds</x:v>
      </x:c>
      <x:c r="H7" s="52" t="n">
        <x:v>1</x:v>
      </x:c>
      <x:c r="I7" s="56" t="n">
        <x:v>0.08</x:v>
      </x:c>
      <x:c r="J7" s="52" t="n">
        <x:f>ROUNDUP(VLOOKUP(G7,Inputs!$A$13:$B$31,2,FALSE)*H7*(1+I7),0)</x:f>
        <x:v>130</x:v>
      </x:c>
      <x:c r="K7" s="26"/>
      <x:c r="L7" s="26" t="str">
        <x:v>Critical</x:v>
      </x:c>
      <x:c r="M7" s="58"/>
      <x:c r="N7" s="59" t="str">
        <x:f>IF(M7="","",IF(K7="",J7,K7)*M7)</x:f>
      </x:c>
      <x:c r="O7" s="26"/>
      <x:c r="P7" s="26"/>
      <x:c r="Q7" s="26"/>
      <x:c r="R7" s="62"/>
      <x:c r="S7" s="62"/>
      <x:c r="T7" s="62"/>
      <x:c r="U7" s="26"/>
      <x:c r="V7" s="26"/>
      <x:c r="W7" s="26"/>
      <x:c r="X7" s="26"/>
      <x:c r="Y7" s="26"/>
    </x:row>
    <x:row r="8">
      <x:c r="A8" s="52" t="str">
        <x:v>OS&amp;E-004</x:v>
      </x:c>
      <x:c r="B8" s="52" t="str">
        <x:v>Guest Rooms</x:v>
      </x:c>
      <x:c r="C8" s="52" t="str">
        <x:v>Bedroom</x:v>
      </x:c>
      <x:c r="D8" s="52" t="str">
        <x:v>Pillowcases</x:v>
      </x:c>
      <x:c r="E8" s="52" t="str">
        <x:v>Size and fabric matched to approved pillow</x:v>
      </x:c>
      <x:c r="F8" s="52" t="str">
        <x:v>Each</x:v>
      </x:c>
      <x:c r="G8" s="52" t="str">
        <x:v>Beds</x:v>
      </x:c>
      <x:c r="H8" s="52" t="n">
        <x:v>8</x:v>
      </x:c>
      <x:c r="I8" s="56" t="n">
        <x:v>0.15</x:v>
      </x:c>
      <x:c r="J8" s="52" t="n">
        <x:f>ROUNDUP(VLOOKUP(G8,Inputs!$A$13:$B$31,2,FALSE)*H8*(1+I8),0)</x:f>
        <x:v>1104</x:v>
      </x:c>
      <x:c r="K8" s="26"/>
      <x:c r="L8" s="26" t="str">
        <x:v>Critical</x:v>
      </x:c>
      <x:c r="M8" s="58"/>
      <x:c r="N8" s="59" t="str">
        <x:f>IF(M8="","",IF(K8="",J8,K8)*M8)</x:f>
      </x:c>
      <x:c r="O8" s="26"/>
      <x:c r="P8" s="26"/>
      <x:c r="Q8" s="26"/>
      <x:c r="R8" s="62"/>
      <x:c r="S8" s="62"/>
      <x:c r="T8" s="62"/>
      <x:c r="U8" s="26"/>
      <x:c r="V8" s="26"/>
      <x:c r="W8" s="26"/>
      <x:c r="X8" s="26"/>
      <x:c r="Y8" s="26"/>
    </x:row>
    <x:row r="9">
      <x:c r="A9" s="52" t="str">
        <x:v>OS&amp;E-005</x:v>
      </x:c>
      <x:c r="B9" s="52" t="str">
        <x:v>Guest Rooms</x:v>
      </x:c>
      <x:c r="C9" s="52" t="str">
        <x:v>Bedroom</x:v>
      </x:c>
      <x:c r="D9" s="52" t="str">
        <x:v>Sleeping pillows</x:v>
      </x:c>
      <x:c r="E9" s="52" t="str">
        <x:v>Firm/soft mix if required; commercial replacement availability</x:v>
      </x:c>
      <x:c r="F9" s="52" t="str">
        <x:v>Each</x:v>
      </x:c>
      <x:c r="G9" s="52" t="str">
        <x:v>Beds</x:v>
      </x:c>
      <x:c r="H9" s="52" t="n">
        <x:v>4</x:v>
      </x:c>
      <x:c r="I9" s="56" t="n">
        <x:v>0.08</x:v>
      </x:c>
      <x:c r="J9" s="52" t="n">
        <x:f>ROUNDUP(VLOOKUP(G9,Inputs!$A$13:$B$31,2,FALSE)*H9*(1+I9),0)</x:f>
        <x:v>519</x:v>
      </x:c>
      <x:c r="K9" s="26"/>
      <x:c r="L9" s="26" t="str">
        <x:v>Critical</x:v>
      </x:c>
      <x:c r="M9" s="58"/>
      <x:c r="N9" s="59" t="str">
        <x:f>IF(M9="","",IF(K9="",J9,K9)*M9)</x:f>
      </x:c>
      <x:c r="O9" s="26"/>
      <x:c r="P9" s="26"/>
      <x:c r="Q9" s="26"/>
      <x:c r="R9" s="62"/>
      <x:c r="S9" s="62"/>
      <x:c r="T9" s="62"/>
      <x:c r="U9" s="26"/>
      <x:c r="V9" s="26"/>
      <x:c r="W9" s="26"/>
      <x:c r="X9" s="26"/>
      <x:c r="Y9" s="26"/>
    </x:row>
    <x:row r="10">
      <x:c r="A10" s="52" t="str">
        <x:v>OS&amp;E-006</x:v>
      </x:c>
      <x:c r="B10" s="52" t="str">
        <x:v>Guest Rooms</x:v>
      </x:c>
      <x:c r="C10" s="52" t="str">
        <x:v>Bedroom</x:v>
      </x:c>
      <x:c r="D10" s="52" t="str">
        <x:v>Mattress protectors</x:v>
      </x:c>
      <x:c r="E10" s="52" t="str">
        <x:v>Water-resistant, breathable, commercial-laundry compatible</x:v>
      </x:c>
      <x:c r="F10" s="52" t="str">
        <x:v>Each</x:v>
      </x:c>
      <x:c r="G10" s="52" t="str">
        <x:v>Beds</x:v>
      </x:c>
      <x:c r="H10" s="52" t="n">
        <x:v>2</x:v>
      </x:c>
      <x:c r="I10" s="56" t="n">
        <x:v>0.1</x:v>
      </x:c>
      <x:c r="J10" s="52" t="n">
        <x:f>ROUNDUP(VLOOKUP(G10,Inputs!$A$13:$B$31,2,FALSE)*H10*(1+I10),0)</x:f>
        <x:v>264</x:v>
      </x:c>
      <x:c r="K10" s="26"/>
      <x:c r="L10" s="26" t="str">
        <x:v>High</x:v>
      </x:c>
      <x:c r="M10" s="58"/>
      <x:c r="N10" s="59" t="str">
        <x:f>IF(M10="","",IF(K10="",J10,K10)*M10)</x:f>
      </x:c>
      <x:c r="O10" s="26"/>
      <x:c r="P10" s="26"/>
      <x:c r="Q10" s="26"/>
      <x:c r="R10" s="62"/>
      <x:c r="S10" s="62"/>
      <x:c r="T10" s="62"/>
      <x:c r="U10" s="26"/>
      <x:c r="V10" s="26"/>
      <x:c r="W10" s="26"/>
      <x:c r="X10" s="26"/>
      <x:c r="Y10" s="26"/>
    </x:row>
    <x:row r="11">
      <x:c r="A11" s="52" t="str">
        <x:v>OS&amp;E-007</x:v>
      </x:c>
      <x:c r="B11" s="52" t="str">
        <x:v>Guest Rooms</x:v>
      </x:c>
      <x:c r="C11" s="52" t="str">
        <x:v>Bedroom</x:v>
      </x:c>
      <x:c r="D11" s="52" t="str">
        <x:v>Bed runners / decorative throws</x:v>
      </x:c>
      <x:c r="E11" s="52" t="str">
        <x:v>Brand-standard color, dimensions, and care method</x:v>
      </x:c>
      <x:c r="F11" s="52" t="str">
        <x:v>Each</x:v>
      </x:c>
      <x:c r="G11" s="52" t="str">
        <x:v>Guest Rooms</x:v>
      </x:c>
      <x:c r="H11" s="52" t="n">
        <x:v>1</x:v>
      </x:c>
      <x:c r="I11" s="56" t="n">
        <x:v>0.05</x:v>
      </x:c>
      <x:c r="J11" s="52" t="n">
        <x:f>ROUNDUP(VLOOKUP(G11,Inputs!$A$13:$B$31,2,FALSE)*H11*(1+I11),0)</x:f>
        <x:v>105</x:v>
      </x:c>
      <x:c r="K11" s="26"/>
      <x:c r="L11" s="26" t="str">
        <x:v>Normal</x:v>
      </x:c>
      <x:c r="M11" s="58"/>
      <x:c r="N11" s="59" t="str">
        <x:f>IF(M11="","",IF(K11="",J11,K11)*M11)</x:f>
      </x:c>
      <x:c r="O11" s="26"/>
      <x:c r="P11" s="26"/>
      <x:c r="Q11" s="26"/>
      <x:c r="R11" s="62"/>
      <x:c r="S11" s="62"/>
      <x:c r="T11" s="62"/>
      <x:c r="U11" s="26"/>
      <x:c r="V11" s="26"/>
      <x:c r="W11" s="26"/>
      <x:c r="X11" s="26"/>
      <x:c r="Y11" s="26"/>
    </x:row>
    <x:row r="12">
      <x:c r="A12" s="52" t="str">
        <x:v>OS&amp;E-008</x:v>
      </x:c>
      <x:c r="B12" s="52" t="str">
        <x:v>Guest Rooms</x:v>
      </x:c>
      <x:c r="C12" s="52" t="str">
        <x:v>Closet</x:v>
      </x:c>
      <x:c r="D12" s="52" t="str">
        <x:v>Guest hangers</x:v>
      </x:c>
      <x:c r="E12" s="52" t="str">
        <x:v>Mixed jacket, skirt, and trouser configuration</x:v>
      </x:c>
      <x:c r="F12" s="52" t="str">
        <x:v>Each</x:v>
      </x:c>
      <x:c r="G12" s="52" t="str">
        <x:v>Guest Rooms</x:v>
      </x:c>
      <x:c r="H12" s="52" t="n">
        <x:v>12</x:v>
      </x:c>
      <x:c r="I12" s="56" t="n">
        <x:v>0.1</x:v>
      </x:c>
      <x:c r="J12" s="52" t="n">
        <x:f>ROUNDUP(VLOOKUP(G12,Inputs!$A$13:$B$31,2,FALSE)*H12*(1+I12),0)</x:f>
        <x:v>1320</x:v>
      </x:c>
      <x:c r="K12" s="26"/>
      <x:c r="L12" s="26" t="str">
        <x:v>High</x:v>
      </x:c>
      <x:c r="M12" s="58"/>
      <x:c r="N12" s="59" t="str">
        <x:f>IF(M12="","",IF(K12="",J12,K12)*M12)</x:f>
      </x:c>
      <x:c r="O12" s="26"/>
      <x:c r="P12" s="26"/>
      <x:c r="Q12" s="26"/>
      <x:c r="R12" s="62"/>
      <x:c r="S12" s="62"/>
      <x:c r="T12" s="62"/>
      <x:c r="U12" s="26"/>
      <x:c r="V12" s="26"/>
      <x:c r="W12" s="26"/>
      <x:c r="X12" s="26"/>
      <x:c r="Y12" s="26"/>
    </x:row>
    <x:row r="13">
      <x:c r="A13" s="52" t="str">
        <x:v>OS&amp;E-009</x:v>
      </x:c>
      <x:c r="B13" s="52" t="str">
        <x:v>Guest Rooms</x:v>
      </x:c>
      <x:c r="C13" s="52" t="str">
        <x:v>Closet</x:v>
      </x:c>
      <x:c r="D13" s="52" t="str">
        <x:v>Luggage rack</x:v>
      </x:c>
      <x:c r="E13" s="52" t="str">
        <x:v>Commercial load rating, finish, and storage footprint</x:v>
      </x:c>
      <x:c r="F13" s="52" t="str">
        <x:v>Each</x:v>
      </x:c>
      <x:c r="G13" s="52" t="str">
        <x:v>Guest Rooms</x:v>
      </x:c>
      <x:c r="H13" s="52" t="n">
        <x:v>1</x:v>
      </x:c>
      <x:c r="I13" s="56" t="n">
        <x:v>0.05</x:v>
      </x:c>
      <x:c r="J13" s="52" t="n">
        <x:f>ROUNDUP(VLOOKUP(G13,Inputs!$A$13:$B$31,2,FALSE)*H13*(1+I13),0)</x:f>
        <x:v>105</x:v>
      </x:c>
      <x:c r="K13" s="26"/>
      <x:c r="L13" s="26" t="str">
        <x:v>High</x:v>
      </x:c>
      <x:c r="M13" s="58"/>
      <x:c r="N13" s="59" t="str">
        <x:f>IF(M13="","",IF(K13="",J13,K13)*M13)</x:f>
      </x:c>
      <x:c r="O13" s="26"/>
      <x:c r="P13" s="26"/>
      <x:c r="Q13" s="26"/>
      <x:c r="R13" s="62"/>
      <x:c r="S13" s="62"/>
      <x:c r="T13" s="62"/>
      <x:c r="U13" s="26"/>
      <x:c r="V13" s="26"/>
      <x:c r="W13" s="26"/>
      <x:c r="X13" s="26"/>
      <x:c r="Y13" s="26"/>
    </x:row>
    <x:row r="14">
      <x:c r="A14" s="52" t="str">
        <x:v>OS&amp;E-010</x:v>
      </x:c>
      <x:c r="B14" s="52" t="str">
        <x:v>Guest Rooms</x:v>
      </x:c>
      <x:c r="C14" s="52" t="str">
        <x:v>Bedroom</x:v>
      </x:c>
      <x:c r="D14" s="52" t="str">
        <x:v>Bedroom waste bin</x:v>
      </x:c>
      <x:c r="E14" s="52" t="str">
        <x:v>Fire-safe or brand-standard finish; liner size defined</x:v>
      </x:c>
      <x:c r="F14" s="52" t="str">
        <x:v>Each</x:v>
      </x:c>
      <x:c r="G14" s="52" t="str">
        <x:v>Guest Rooms</x:v>
      </x:c>
      <x:c r="H14" s="52" t="n">
        <x:v>1</x:v>
      </x:c>
      <x:c r="I14" s="56" t="n">
        <x:v>0.05</x:v>
      </x:c>
      <x:c r="J14" s="52" t="n">
        <x:f>ROUNDUP(VLOOKUP(G14,Inputs!$A$13:$B$31,2,FALSE)*H14*(1+I14),0)</x:f>
        <x:v>105</x:v>
      </x:c>
      <x:c r="K14" s="26"/>
      <x:c r="L14" s="26" t="str">
        <x:v>High</x:v>
      </x:c>
      <x:c r="M14" s="58"/>
      <x:c r="N14" s="59" t="str">
        <x:f>IF(M14="","",IF(K14="",J14,K14)*M14)</x:f>
      </x:c>
      <x:c r="O14" s="26"/>
      <x:c r="P14" s="26"/>
      <x:c r="Q14" s="26"/>
      <x:c r="R14" s="62"/>
      <x:c r="S14" s="62"/>
      <x:c r="T14" s="62"/>
      <x:c r="U14" s="26"/>
      <x:c r="V14" s="26"/>
      <x:c r="W14" s="26"/>
      <x:c r="X14" s="26"/>
      <x:c r="Y14" s="26"/>
    </x:row>
    <x:row r="15">
      <x:c r="A15" s="52" t="str">
        <x:v>OS&amp;E-011</x:v>
      </x:c>
      <x:c r="B15" s="52" t="str">
        <x:v>Guest Rooms</x:v>
      </x:c>
      <x:c r="C15" s="52" t="str">
        <x:v>Bedroom</x:v>
      </x:c>
      <x:c r="D15" s="52" t="str">
        <x:v>Full-length mirror</x:v>
      </x:c>
      <x:c r="E15" s="52" t="str">
        <x:v>Safety backing and approved mounting system</x:v>
      </x:c>
      <x:c r="F15" s="52" t="str">
        <x:v>Each</x:v>
      </x:c>
      <x:c r="G15" s="52" t="str">
        <x:v>Guest Rooms</x:v>
      </x:c>
      <x:c r="H15" s="52" t="n">
        <x:v>1</x:v>
      </x:c>
      <x:c r="I15" s="56" t="n">
        <x:v>0.02</x:v>
      </x:c>
      <x:c r="J15" s="52" t="n">
        <x:f>ROUNDUP(VLOOKUP(G15,Inputs!$A$13:$B$31,2,FALSE)*H15*(1+I15),0)</x:f>
        <x:v>102</x:v>
      </x:c>
      <x:c r="K15" s="26"/>
      <x:c r="L15" s="26" t="str">
        <x:v>High</x:v>
      </x:c>
      <x:c r="M15" s="58"/>
      <x:c r="N15" s="59" t="str">
        <x:f>IF(M15="","",IF(K15="",J15,K15)*M15)</x:f>
      </x:c>
      <x:c r="O15" s="26"/>
      <x:c r="P15" s="26"/>
      <x:c r="Q15" s="26"/>
      <x:c r="R15" s="62"/>
      <x:c r="S15" s="62"/>
      <x:c r="T15" s="62"/>
      <x:c r="U15" s="26"/>
      <x:c r="V15" s="26"/>
      <x:c r="W15" s="26"/>
      <x:c r="X15" s="26"/>
      <x:c r="Y15" s="26"/>
    </x:row>
    <x:row r="16">
      <x:c r="A16" s="52" t="str">
        <x:v>OS&amp;E-012</x:v>
      </x:c>
      <x:c r="B16" s="52" t="str">
        <x:v>Guest Rooms</x:v>
      </x:c>
      <x:c r="C16" s="52" t="str">
        <x:v>Bedroom</x:v>
      </x:c>
      <x:c r="D16" s="52" t="str">
        <x:v>Desk / vanity lamp</x:v>
      </x:c>
      <x:c r="E16" s="52" t="str">
        <x:v>Destination electrical certification and lamp replacement strategy</x:v>
      </x:c>
      <x:c r="F16" s="52" t="str">
        <x:v>Each</x:v>
      </x:c>
      <x:c r="G16" s="52" t="str">
        <x:v>Guest Rooms</x:v>
      </x:c>
      <x:c r="H16" s="52" t="n">
        <x:v>1</x:v>
      </x:c>
      <x:c r="I16" s="56" t="n">
        <x:v>0.03</x:v>
      </x:c>
      <x:c r="J16" s="52" t="n">
        <x:f>ROUNDUP(VLOOKUP(G16,Inputs!$A$13:$B$31,2,FALSE)*H16*(1+I16),0)</x:f>
        <x:v>103</x:v>
      </x:c>
      <x:c r="K16" s="26"/>
      <x:c r="L16" s="26" t="str">
        <x:v>High</x:v>
      </x:c>
      <x:c r="M16" s="58"/>
      <x:c r="N16" s="59" t="str">
        <x:f>IF(M16="","",IF(K16="",J16,K16)*M16)</x:f>
      </x:c>
      <x:c r="O16" s="26"/>
      <x:c r="P16" s="26"/>
      <x:c r="Q16" s="26"/>
      <x:c r="R16" s="62"/>
      <x:c r="S16" s="62"/>
      <x:c r="T16" s="62"/>
      <x:c r="U16" s="26"/>
      <x:c r="V16" s="26"/>
      <x:c r="W16" s="26"/>
      <x:c r="X16" s="26"/>
      <x:c r="Y16" s="26"/>
    </x:row>
    <x:row r="17">
      <x:c r="A17" s="52" t="str">
        <x:v>OS&amp;E-013</x:v>
      </x:c>
      <x:c r="B17" s="52" t="str">
        <x:v>Guest Rooms</x:v>
      </x:c>
      <x:c r="C17" s="52" t="str">
        <x:v>Bedroom</x:v>
      </x:c>
      <x:c r="D17" s="52" t="str">
        <x:v>Bedside lamps</x:v>
      </x:c>
      <x:c r="E17" s="52" t="str">
        <x:v>Electrical and switch configuration per room design</x:v>
      </x:c>
      <x:c r="F17" s="52" t="str">
        <x:v>Each</x:v>
      </x:c>
      <x:c r="G17" s="52" t="str">
        <x:v>Guest Rooms</x:v>
      </x:c>
      <x:c r="H17" s="52" t="n">
        <x:v>2</x:v>
      </x:c>
      <x:c r="I17" s="56" t="n">
        <x:v>0.03</x:v>
      </x:c>
      <x:c r="J17" s="52" t="n">
        <x:f>ROUNDUP(VLOOKUP(G17,Inputs!$A$13:$B$31,2,FALSE)*H17*(1+I17),0)</x:f>
        <x:v>206</x:v>
      </x:c>
      <x:c r="K17" s="26"/>
      <x:c r="L17" s="26" t="str">
        <x:v>High</x:v>
      </x:c>
      <x:c r="M17" s="58"/>
      <x:c r="N17" s="59" t="str">
        <x:f>IF(M17="","",IF(K17="",J17,K17)*M17)</x:f>
      </x:c>
      <x:c r="O17" s="26"/>
      <x:c r="P17" s="26"/>
      <x:c r="Q17" s="26"/>
      <x:c r="R17" s="62"/>
      <x:c r="S17" s="62"/>
      <x:c r="T17" s="62"/>
      <x:c r="U17" s="26"/>
      <x:c r="V17" s="26"/>
      <x:c r="W17" s="26"/>
      <x:c r="X17" s="26"/>
      <x:c r="Y17" s="26"/>
    </x:row>
    <x:row r="18">
      <x:c r="A18" s="52" t="str">
        <x:v>OS&amp;E-014</x:v>
      </x:c>
      <x:c r="B18" s="52" t="str">
        <x:v>Guest Rooms</x:v>
      </x:c>
      <x:c r="C18" s="52" t="str">
        <x:v>Bedroom</x:v>
      </x:c>
      <x:c r="D18" s="52" t="str">
        <x:v>Alarm clock / charging station</x:v>
      </x:c>
      <x:c r="E18" s="52" t="str">
        <x:v>USB-C and charging requirements defined</x:v>
      </x:c>
      <x:c r="F18" s="52" t="str">
        <x:v>Each</x:v>
      </x:c>
      <x:c r="G18" s="52" t="str">
        <x:v>Guest Rooms</x:v>
      </x:c>
      <x:c r="H18" s="52" t="n">
        <x:v>1</x:v>
      </x:c>
      <x:c r="I18" s="56" t="n">
        <x:v>0.05</x:v>
      </x:c>
      <x:c r="J18" s="52" t="n">
        <x:f>ROUNDUP(VLOOKUP(G18,Inputs!$A$13:$B$31,2,FALSE)*H18*(1+I18),0)</x:f>
        <x:v>105</x:v>
      </x:c>
      <x:c r="K18" s="26"/>
      <x:c r="L18" s="26" t="str">
        <x:v>Normal</x:v>
      </x:c>
      <x:c r="M18" s="58"/>
      <x:c r="N18" s="59" t="str">
        <x:f>IF(M18="","",IF(K18="",J18,K18)*M18)</x:f>
      </x:c>
      <x:c r="O18" s="26"/>
      <x:c r="P18" s="26"/>
      <x:c r="Q18" s="26"/>
      <x:c r="R18" s="62"/>
      <x:c r="S18" s="62"/>
      <x:c r="T18" s="62"/>
      <x:c r="U18" s="26"/>
      <x:c r="V18" s="26"/>
      <x:c r="W18" s="26"/>
      <x:c r="X18" s="26"/>
      <x:c r="Y18" s="26"/>
    </x:row>
    <x:row r="19">
      <x:c r="A19" s="52" t="str">
        <x:v>OS&amp;E-015</x:v>
      </x:c>
      <x:c r="B19" s="52" t="str">
        <x:v>Guest Rooms</x:v>
      </x:c>
      <x:c r="C19" s="52" t="str">
        <x:v>Bedroom</x:v>
      </x:c>
      <x:c r="D19" s="52" t="str">
        <x:v>Guest information holder</x:v>
      </x:c>
      <x:c r="E19" s="52" t="str">
        <x:v>Branding, content format, and cleaning resistance</x:v>
      </x:c>
      <x:c r="F19" s="52" t="str">
        <x:v>Each</x:v>
      </x:c>
      <x:c r="G19" s="52" t="str">
        <x:v>Guest Rooms</x:v>
      </x:c>
      <x:c r="H19" s="52" t="n">
        <x:v>1</x:v>
      </x:c>
      <x:c r="I19" s="56" t="n">
        <x:v>0.1</x:v>
      </x:c>
      <x:c r="J19" s="52" t="n">
        <x:f>ROUNDUP(VLOOKUP(G19,Inputs!$A$13:$B$31,2,FALSE)*H19*(1+I19),0)</x:f>
        <x:v>111</x:v>
      </x:c>
      <x:c r="K19" s="26"/>
      <x:c r="L19" s="26" t="str">
        <x:v>Normal</x:v>
      </x:c>
      <x:c r="M19" s="58"/>
      <x:c r="N19" s="59" t="str">
        <x:f>IF(M19="","",IF(K19="",J19,K19)*M19)</x:f>
      </x:c>
      <x:c r="O19" s="26"/>
      <x:c r="P19" s="26"/>
      <x:c r="Q19" s="26"/>
      <x:c r="R19" s="62"/>
      <x:c r="S19" s="62"/>
      <x:c r="T19" s="62"/>
      <x:c r="U19" s="26"/>
      <x:c r="V19" s="26"/>
      <x:c r="W19" s="26"/>
      <x:c r="X19" s="26"/>
      <x:c r="Y19" s="26"/>
    </x:row>
    <x:row r="20">
      <x:c r="A20" s="52" t="str">
        <x:v>OS&amp;E-016</x:v>
      </x:c>
      <x:c r="B20" s="52" t="str">
        <x:v>Guest Rooms</x:v>
      </x:c>
      <x:c r="C20" s="52" t="str">
        <x:v>Closet</x:v>
      </x:c>
      <x:c r="D20" s="52" t="str">
        <x:v>Iron</x:v>
      </x:c>
      <x:c r="E20" s="52" t="str">
        <x:v>Auto shut-off and destination electrical certification</x:v>
      </x:c>
      <x:c r="F20" s="52" t="str">
        <x:v>Each</x:v>
      </x:c>
      <x:c r="G20" s="52" t="str">
        <x:v>Guest Rooms</x:v>
      </x:c>
      <x:c r="H20" s="52" t="n">
        <x:v>1</x:v>
      </x:c>
      <x:c r="I20" s="56" t="n">
        <x:v>0.05</x:v>
      </x:c>
      <x:c r="J20" s="52" t="n">
        <x:f>ROUNDUP(VLOOKUP(G20,Inputs!$A$13:$B$31,2,FALSE)*H20*(1+I20),0)</x:f>
        <x:v>105</x:v>
      </x:c>
      <x:c r="K20" s="26"/>
      <x:c r="L20" s="26" t="str">
        <x:v>High</x:v>
      </x:c>
      <x:c r="M20" s="58"/>
      <x:c r="N20" s="59" t="str">
        <x:f>IF(M20="","",IF(K20="",J20,K20)*M20)</x:f>
      </x:c>
      <x:c r="O20" s="26"/>
      <x:c r="P20" s="26"/>
      <x:c r="Q20" s="26"/>
      <x:c r="R20" s="62"/>
      <x:c r="S20" s="62"/>
      <x:c r="T20" s="62"/>
      <x:c r="U20" s="26"/>
      <x:c r="V20" s="26"/>
      <x:c r="W20" s="26"/>
      <x:c r="X20" s="26"/>
      <x:c r="Y20" s="26"/>
    </x:row>
    <x:row r="21">
      <x:c r="A21" s="52" t="str">
        <x:v>OS&amp;E-017</x:v>
      </x:c>
      <x:c r="B21" s="52" t="str">
        <x:v>Guest Rooms</x:v>
      </x:c>
      <x:c r="C21" s="52" t="str">
        <x:v>Closet</x:v>
      </x:c>
      <x:c r="D21" s="52" t="str">
        <x:v>Ironing board</x:v>
      </x:c>
      <x:c r="E21" s="52" t="str">
        <x:v>Commercial stability and replacement-cover availability</x:v>
      </x:c>
      <x:c r="F21" s="52" t="str">
        <x:v>Each</x:v>
      </x:c>
      <x:c r="G21" s="52" t="str">
        <x:v>Guest Rooms</x:v>
      </x:c>
      <x:c r="H21" s="52" t="n">
        <x:v>1</x:v>
      </x:c>
      <x:c r="I21" s="56" t="n">
        <x:v>0.05</x:v>
      </x:c>
      <x:c r="J21" s="52" t="n">
        <x:f>ROUNDUP(VLOOKUP(G21,Inputs!$A$13:$B$31,2,FALSE)*H21*(1+I21),0)</x:f>
        <x:v>105</x:v>
      </x:c>
      <x:c r="K21" s="26"/>
      <x:c r="L21" s="26" t="str">
        <x:v>High</x:v>
      </x:c>
      <x:c r="M21" s="58"/>
      <x:c r="N21" s="59" t="str">
        <x:f>IF(M21="","",IF(K21="",J21,K21)*M21)</x:f>
      </x:c>
      <x:c r="O21" s="26"/>
      <x:c r="P21" s="26"/>
      <x:c r="Q21" s="26"/>
      <x:c r="R21" s="62"/>
      <x:c r="S21" s="62"/>
      <x:c r="T21" s="62"/>
      <x:c r="U21" s="26"/>
      <x:c r="V21" s="26"/>
      <x:c r="W21" s="26"/>
      <x:c r="X21" s="26"/>
      <x:c r="Y21" s="26"/>
    </x:row>
    <x:row r="22">
      <x:c r="A22" s="52" t="str">
        <x:v>OS&amp;E-018</x:v>
      </x:c>
      <x:c r="B22" s="52" t="str">
        <x:v>Guest Rooms</x:v>
      </x:c>
      <x:c r="C22" s="52" t="str">
        <x:v>Closet</x:v>
      </x:c>
      <x:c r="D22" s="52" t="str">
        <x:v>In-room safe</x:v>
      </x:c>
      <x:c r="E22" s="52" t="str">
        <x:v>Laptop-compatible size, audit trail, and master access</x:v>
      </x:c>
      <x:c r="F22" s="52" t="str">
        <x:v>Each</x:v>
      </x:c>
      <x:c r="G22" s="52" t="str">
        <x:v>Guest Rooms</x:v>
      </x:c>
      <x:c r="H22" s="52" t="n">
        <x:v>1</x:v>
      </x:c>
      <x:c r="I22" s="56" t="n">
        <x:v>0.02</x:v>
      </x:c>
      <x:c r="J22" s="52" t="n">
        <x:f>ROUNDUP(VLOOKUP(G22,Inputs!$A$13:$B$31,2,FALSE)*H22*(1+I22),0)</x:f>
        <x:v>102</x:v>
      </x:c>
      <x:c r="K22" s="26"/>
      <x:c r="L22" s="26" t="str">
        <x:v>Critical</x:v>
      </x:c>
      <x:c r="M22" s="58"/>
      <x:c r="N22" s="59" t="str">
        <x:f>IF(M22="","",IF(K22="",J22,K22)*M22)</x:f>
      </x:c>
      <x:c r="O22" s="26"/>
      <x:c r="P22" s="26"/>
      <x:c r="Q22" s="26"/>
      <x:c r="R22" s="62"/>
      <x:c r="S22" s="62"/>
      <x:c r="T22" s="62"/>
      <x:c r="U22" s="26"/>
      <x:c r="V22" s="26"/>
      <x:c r="W22" s="26"/>
      <x:c r="X22" s="26"/>
      <x:c r="Y22" s="26"/>
    </x:row>
    <x:row r="23">
      <x:c r="A23" s="52" t="str">
        <x:v>OS&amp;E-019</x:v>
      </x:c>
      <x:c r="B23" s="52" t="str">
        <x:v>Guest Rooms</x:v>
      </x:c>
      <x:c r="C23" s="52" t="str">
        <x:v>Beverage</x:v>
      </x:c>
      <x:c r="D23" s="52" t="str">
        <x:v>Electric kettle / coffee maker</x:v>
      </x:c>
      <x:c r="E23" s="52" t="str">
        <x:v>Auto shut-off, easy-clean design, destination electrical</x:v>
      </x:c>
      <x:c r="F23" s="52" t="str">
        <x:v>Each</x:v>
      </x:c>
      <x:c r="G23" s="52" t="str">
        <x:v>Guest Rooms</x:v>
      </x:c>
      <x:c r="H23" s="52" t="n">
        <x:v>1</x:v>
      </x:c>
      <x:c r="I23" s="56" t="n">
        <x:v>0.05</x:v>
      </x:c>
      <x:c r="J23" s="52" t="n">
        <x:f>ROUNDUP(VLOOKUP(G23,Inputs!$A$13:$B$31,2,FALSE)*H23*(1+I23),0)</x:f>
        <x:v>105</x:v>
      </x:c>
      <x:c r="K23" s="26"/>
      <x:c r="L23" s="26" t="str">
        <x:v>High</x:v>
      </x:c>
      <x:c r="M23" s="58"/>
      <x:c r="N23" s="59" t="str">
        <x:f>IF(M23="","",IF(K23="",J23,K23)*M23)</x:f>
      </x:c>
      <x:c r="O23" s="26"/>
      <x:c r="P23" s="26"/>
      <x:c r="Q23" s="26"/>
      <x:c r="R23" s="62"/>
      <x:c r="S23" s="62"/>
      <x:c r="T23" s="62"/>
      <x:c r="U23" s="26"/>
      <x:c r="V23" s="26"/>
      <x:c r="W23" s="26"/>
      <x:c r="X23" s="26"/>
      <x:c r="Y23" s="26"/>
    </x:row>
    <x:row r="24">
      <x:c r="A24" s="52" t="str">
        <x:v>OS&amp;E-020</x:v>
      </x:c>
      <x:c r="B24" s="52" t="str">
        <x:v>Guest Rooms</x:v>
      </x:c>
      <x:c r="C24" s="52" t="str">
        <x:v>Beverage</x:v>
      </x:c>
      <x:c r="D24" s="52" t="str">
        <x:v>Mugs / cups</x:v>
      </x:c>
      <x:c r="E24" s="52" t="str">
        <x:v>Commercial chip resistance and approved capacity</x:v>
      </x:c>
      <x:c r="F24" s="52" t="str">
        <x:v>Each</x:v>
      </x:c>
      <x:c r="G24" s="52" t="str">
        <x:v>Guest Rooms</x:v>
      </x:c>
      <x:c r="H24" s="52" t="n">
        <x:v>2</x:v>
      </x:c>
      <x:c r="I24" s="56" t="n">
        <x:v>0.15</x:v>
      </x:c>
      <x:c r="J24" s="52" t="n">
        <x:f>ROUNDUP(VLOOKUP(G24,Inputs!$A$13:$B$31,2,FALSE)*H24*(1+I24),0)</x:f>
        <x:v>230</x:v>
      </x:c>
      <x:c r="K24" s="26"/>
      <x:c r="L24" s="26" t="str">
        <x:v>High</x:v>
      </x:c>
      <x:c r="M24" s="58"/>
      <x:c r="N24" s="59" t="str">
        <x:f>IF(M24="","",IF(K24="",J24,K24)*M24)</x:f>
      </x:c>
      <x:c r="O24" s="26"/>
      <x:c r="P24" s="26"/>
      <x:c r="Q24" s="26"/>
      <x:c r="R24" s="62"/>
      <x:c r="S24" s="62"/>
      <x:c r="T24" s="62"/>
      <x:c r="U24" s="26"/>
      <x:c r="V24" s="26"/>
      <x:c r="W24" s="26"/>
      <x:c r="X24" s="26"/>
      <x:c r="Y24" s="26"/>
    </x:row>
    <x:row r="25">
      <x:c r="A25" s="52" t="str">
        <x:v>OS&amp;E-021</x:v>
      </x:c>
      <x:c r="B25" s="52" t="str">
        <x:v>Guest Rooms</x:v>
      </x:c>
      <x:c r="C25" s="52" t="str">
        <x:v>Beverage</x:v>
      </x:c>
      <x:c r="D25" s="52" t="str">
        <x:v>Drinking glasses</x:v>
      </x:c>
      <x:c r="E25" s="52" t="str">
        <x:v>Commercial glassware and replacement stock</x:v>
      </x:c>
      <x:c r="F25" s="52" t="str">
        <x:v>Each</x:v>
      </x:c>
      <x:c r="G25" s="52" t="str">
        <x:v>Guest Rooms</x:v>
      </x:c>
      <x:c r="H25" s="52" t="n">
        <x:v>2</x:v>
      </x:c>
      <x:c r="I25" s="56" t="n">
        <x:v>0.2</x:v>
      </x:c>
      <x:c r="J25" s="52" t="n">
        <x:f>ROUNDUP(VLOOKUP(G25,Inputs!$A$13:$B$31,2,FALSE)*H25*(1+I25),0)</x:f>
        <x:v>240</x:v>
      </x:c>
      <x:c r="K25" s="26"/>
      <x:c r="L25" s="26" t="str">
        <x:v>High</x:v>
      </x:c>
      <x:c r="M25" s="58"/>
      <x:c r="N25" s="59" t="str">
        <x:f>IF(M25="","",IF(K25="",J25,K25)*M25)</x:f>
      </x:c>
      <x:c r="O25" s="26"/>
      <x:c r="P25" s="26"/>
      <x:c r="Q25" s="26"/>
      <x:c r="R25" s="62"/>
      <x:c r="S25" s="62"/>
      <x:c r="T25" s="62"/>
      <x:c r="U25" s="26"/>
      <x:c r="V25" s="26"/>
      <x:c r="W25" s="26"/>
      <x:c r="X25" s="26"/>
      <x:c r="Y25" s="26"/>
    </x:row>
    <x:row r="26">
      <x:c r="A26" s="52" t="str">
        <x:v>OS&amp;E-022</x:v>
      </x:c>
      <x:c r="B26" s="52" t="str">
        <x:v>Guest Rooms</x:v>
      </x:c>
      <x:c r="C26" s="52" t="str">
        <x:v>Beverage</x:v>
      </x:c>
      <x:c r="D26" s="52" t="str">
        <x:v>Hospitality tray</x:v>
      </x:c>
      <x:c r="E26" s="52" t="str">
        <x:v>Water-resistant finish and appliance fit</x:v>
      </x:c>
      <x:c r="F26" s="52" t="str">
        <x:v>Each</x:v>
      </x:c>
      <x:c r="G26" s="52" t="str">
        <x:v>Guest Rooms</x:v>
      </x:c>
      <x:c r="H26" s="52" t="n">
        <x:v>1</x:v>
      </x:c>
      <x:c r="I26" s="56" t="n">
        <x:v>0.05</x:v>
      </x:c>
      <x:c r="J26" s="52" t="n">
        <x:f>ROUNDUP(VLOOKUP(G26,Inputs!$A$13:$B$31,2,FALSE)*H26*(1+I26),0)</x:f>
        <x:v>105</x:v>
      </x:c>
      <x:c r="K26" s="26"/>
      <x:c r="L26" s="26" t="str">
        <x:v>Normal</x:v>
      </x:c>
      <x:c r="M26" s="58"/>
      <x:c r="N26" s="59" t="str">
        <x:f>IF(M26="","",IF(K26="",J26,K26)*M26)</x:f>
      </x:c>
      <x:c r="O26" s="26"/>
      <x:c r="P26" s="26"/>
      <x:c r="Q26" s="26"/>
      <x:c r="R26" s="62"/>
      <x:c r="S26" s="62"/>
      <x:c r="T26" s="62"/>
      <x:c r="U26" s="26"/>
      <x:c r="V26" s="26"/>
      <x:c r="W26" s="26"/>
      <x:c r="X26" s="26"/>
      <x:c r="Y26" s="26"/>
    </x:row>
    <x:row r="27">
      <x:c r="A27" s="52" t="str">
        <x:v>OS&amp;E-023</x:v>
      </x:c>
      <x:c r="B27" s="52" t="str">
        <x:v>Guest Rooms</x:v>
      </x:c>
      <x:c r="C27" s="52" t="str">
        <x:v>Beverage</x:v>
      </x:c>
      <x:c r="D27" s="52" t="str">
        <x:v>Ice bucket and tongs</x:v>
      </x:c>
      <x:c r="E27" s="52" t="str">
        <x:v>Food-contact compliant; lid if required</x:v>
      </x:c>
      <x:c r="F27" s="52" t="str">
        <x:v>Set</x:v>
      </x:c>
      <x:c r="G27" s="52" t="str">
        <x:v>Guest Rooms</x:v>
      </x:c>
      <x:c r="H27" s="52" t="n">
        <x:v>1</x:v>
      </x:c>
      <x:c r="I27" s="56" t="n">
        <x:v>0.08</x:v>
      </x:c>
      <x:c r="J27" s="52" t="n">
        <x:f>ROUNDUP(VLOOKUP(G27,Inputs!$A$13:$B$31,2,FALSE)*H27*(1+I27),0)</x:f>
        <x:v>108</x:v>
      </x:c>
      <x:c r="K27" s="26"/>
      <x:c r="L27" s="26" t="str">
        <x:v>Normal</x:v>
      </x:c>
      <x:c r="M27" s="58"/>
      <x:c r="N27" s="59" t="str">
        <x:f>IF(M27="","",IF(K27="",J27,K27)*M27)</x:f>
      </x:c>
      <x:c r="O27" s="26"/>
      <x:c r="P27" s="26"/>
      <x:c r="Q27" s="26"/>
      <x:c r="R27" s="62"/>
      <x:c r="S27" s="62"/>
      <x:c r="T27" s="62"/>
      <x:c r="U27" s="26"/>
      <x:c r="V27" s="26"/>
      <x:c r="W27" s="26"/>
      <x:c r="X27" s="26"/>
      <x:c r="Y27" s="26"/>
    </x:row>
    <x:row r="28">
      <x:c r="A28" s="52" t="str">
        <x:v>OS&amp;E-024</x:v>
      </x:c>
      <x:c r="B28" s="52" t="str">
        <x:v>Guest Rooms</x:v>
      </x:c>
      <x:c r="C28" s="52" t="str">
        <x:v>Minibar</x:v>
      </x:c>
      <x:c r="D28" s="52" t="str">
        <x:v>Minibar refrigerator</x:v>
      </x:c>
      <x:c r="E28" s="52" t="str">
        <x:v>Noise, energy, dimensions, ventilation, and lock requirements</x:v>
      </x:c>
      <x:c r="F28" s="52" t="str">
        <x:v>Each</x:v>
      </x:c>
      <x:c r="G28" s="52" t="str">
        <x:v>Guest Rooms</x:v>
      </x:c>
      <x:c r="H28" s="52" t="n">
        <x:v>1</x:v>
      </x:c>
      <x:c r="I28" s="56" t="n">
        <x:v>0.02</x:v>
      </x:c>
      <x:c r="J28" s="52" t="n">
        <x:f>ROUNDUP(VLOOKUP(G28,Inputs!$A$13:$B$31,2,FALSE)*H28*(1+I28),0)</x:f>
        <x:v>102</x:v>
      </x:c>
      <x:c r="K28" s="26"/>
      <x:c r="L28" s="26" t="str">
        <x:v>High</x:v>
      </x:c>
      <x:c r="M28" s="58"/>
      <x:c r="N28" s="59" t="str">
        <x:f>IF(M28="","",IF(K28="",J28,K28)*M28)</x:f>
      </x:c>
      <x:c r="O28" s="26"/>
      <x:c r="P28" s="26"/>
      <x:c r="Q28" s="26"/>
      <x:c r="R28" s="62"/>
      <x:c r="S28" s="62"/>
      <x:c r="T28" s="62"/>
      <x:c r="U28" s="26"/>
      <x:c r="V28" s="26"/>
      <x:c r="W28" s="26"/>
      <x:c r="X28" s="26"/>
      <x:c r="Y28" s="26"/>
    </x:row>
    <x:row r="29">
      <x:c r="A29" s="52" t="str">
        <x:v>OS&amp;E-025</x:v>
      </x:c>
      <x:c r="B29" s="52" t="str">
        <x:v>Guest Rooms</x:v>
      </x:c>
      <x:c r="C29" s="52" t="str">
        <x:v>Suites</x:v>
      </x:c>
      <x:c r="D29" s="52" t="str">
        <x:v>Additional decorative pillows</x:v>
      </x:c>
      <x:c r="E29" s="52" t="str">
        <x:v>Suite-specific decorative package</x:v>
      </x:c>
      <x:c r="F29" s="52" t="str">
        <x:v>Each</x:v>
      </x:c>
      <x:c r="G29" s="52" t="str">
        <x:v>Suites</x:v>
      </x:c>
      <x:c r="H29" s="52" t="n">
        <x:v>4</x:v>
      </x:c>
      <x:c r="I29" s="56" t="n">
        <x:v>0.1</x:v>
      </x:c>
      <x:c r="J29" s="52" t="n">
        <x:f>ROUNDUP(VLOOKUP(G29,Inputs!$A$13:$B$31,2,FALSE)*H29*(1+I29),0)</x:f>
        <x:v>44</x:v>
      </x:c>
      <x:c r="K29" s="26"/>
      <x:c r="L29" s="26" t="str">
        <x:v>Normal</x:v>
      </x:c>
      <x:c r="M29" s="58"/>
      <x:c r="N29" s="59" t="str">
        <x:f>IF(M29="","",IF(K29="",J29,K29)*M29)</x:f>
      </x:c>
      <x:c r="O29" s="26"/>
      <x:c r="P29" s="26"/>
      <x:c r="Q29" s="26"/>
      <x:c r="R29" s="62"/>
      <x:c r="S29" s="62"/>
      <x:c r="T29" s="62"/>
      <x:c r="U29" s="26"/>
      <x:c r="V29" s="26"/>
      <x:c r="W29" s="26"/>
      <x:c r="X29" s="26"/>
      <x:c r="Y29" s="26"/>
    </x:row>
    <x:row r="30">
      <x:c r="A30" s="52" t="str">
        <x:v>OS&amp;E-026</x:v>
      </x:c>
      <x:c r="B30" s="52" t="str">
        <x:v>Guest Rooms</x:v>
      </x:c>
      <x:c r="C30" s="52" t="str">
        <x:v>Suites</x:v>
      </x:c>
      <x:c r="D30" s="52" t="str">
        <x:v>Premium serving / amenity tray</x:v>
      </x:c>
      <x:c r="E30" s="52" t="str">
        <x:v>Premium finish and branding option</x:v>
      </x:c>
      <x:c r="F30" s="52" t="str">
        <x:v>Each</x:v>
      </x:c>
      <x:c r="G30" s="52" t="str">
        <x:v>Suites</x:v>
      </x:c>
      <x:c r="H30" s="52" t="n">
        <x:v>1</x:v>
      </x:c>
      <x:c r="I30" s="56" t="n">
        <x:v>0.05</x:v>
      </x:c>
      <x:c r="J30" s="52" t="n">
        <x:f>ROUNDUP(VLOOKUP(G30,Inputs!$A$13:$B$31,2,FALSE)*H30*(1+I30),0)</x:f>
        <x:v>11</x:v>
      </x:c>
      <x:c r="K30" s="26"/>
      <x:c r="L30" s="26" t="str">
        <x:v>Normal</x:v>
      </x:c>
      <x:c r="M30" s="58"/>
      <x:c r="N30" s="59" t="str">
        <x:f>IF(M30="","",IF(K30="",J30,K30)*M30)</x:f>
      </x:c>
      <x:c r="O30" s="26"/>
      <x:c r="P30" s="26"/>
      <x:c r="Q30" s="26"/>
      <x:c r="R30" s="62"/>
      <x:c r="S30" s="62"/>
      <x:c r="T30" s="62"/>
      <x:c r="U30" s="26"/>
      <x:c r="V30" s="26"/>
      <x:c r="W30" s="26"/>
      <x:c r="X30" s="26"/>
      <x:c r="Y30" s="26"/>
    </x:row>
    <x:row r="31">
      <x:c r="A31" s="52" t="str">
        <x:v>OS&amp;E-027</x:v>
      </x:c>
      <x:c r="B31" s="52" t="str">
        <x:v>Guest Rooms</x:v>
      </x:c>
      <x:c r="C31" s="52" t="str">
        <x:v>Suites</x:v>
      </x:c>
      <x:c r="D31" s="52" t="str">
        <x:v>Additional glassware set</x:v>
      </x:c>
      <x:c r="E31" s="52" t="str">
        <x:v>Wine, water, and tumbler mix per suite standard</x:v>
      </x:c>
      <x:c r="F31" s="52" t="str">
        <x:v>Set</x:v>
      </x:c>
      <x:c r="G31" s="52" t="str">
        <x:v>Suites</x:v>
      </x:c>
      <x:c r="H31" s="52" t="n">
        <x:v>1</x:v>
      </x:c>
      <x:c r="I31" s="56" t="n">
        <x:v>0.15</x:v>
      </x:c>
      <x:c r="J31" s="52" t="n">
        <x:f>ROUNDUP(VLOOKUP(G31,Inputs!$A$13:$B$31,2,FALSE)*H31*(1+I31),0)</x:f>
        <x:v>12</x:v>
      </x:c>
      <x:c r="K31" s="26"/>
      <x:c r="L31" s="26" t="str">
        <x:v>Normal</x:v>
      </x:c>
      <x:c r="M31" s="58"/>
      <x:c r="N31" s="59" t="str">
        <x:f>IF(M31="","",IF(K31="",J31,K31)*M31)</x:f>
      </x:c>
      <x:c r="O31" s="26"/>
      <x:c r="P31" s="26"/>
      <x:c r="Q31" s="26"/>
      <x:c r="R31" s="62"/>
      <x:c r="S31" s="62"/>
      <x:c r="T31" s="62"/>
      <x:c r="U31" s="26"/>
      <x:c r="V31" s="26"/>
      <x:c r="W31" s="26"/>
      <x:c r="X31" s="26"/>
      <x:c r="Y31" s="26"/>
    </x:row>
    <x:row r="32">
      <x:c r="A32" s="52" t="str">
        <x:v>OS&amp;E-028</x:v>
      </x:c>
      <x:c r="B32" s="52" t="str">
        <x:v>Bathrooms</x:v>
      </x:c>
      <x:c r="C32" s="52" t="str">
        <x:v>Guest Bathroom</x:v>
      </x:c>
      <x:c r="D32" s="52" t="str">
        <x:v>Bath towels</x:v>
      </x:c>
      <x:c r="E32" s="52" t="str">
        <x:v>Weight, dimensions, border, and laundering performance specified</x:v>
      </x:c>
      <x:c r="F32" s="52" t="str">
        <x:v>Each</x:v>
      </x:c>
      <x:c r="G32" s="52" t="str">
        <x:v>Guest Bathrooms</x:v>
      </x:c>
      <x:c r="H32" s="52" t="n">
        <x:v>4</x:v>
      </x:c>
      <x:c r="I32" s="56" t="n">
        <x:v>0.2</x:v>
      </x:c>
      <x:c r="J32" s="52" t="n">
        <x:f>ROUNDUP(VLOOKUP(G32,Inputs!$A$13:$B$31,2,FALSE)*H32*(1+I32),0)</x:f>
        <x:v>480</x:v>
      </x:c>
      <x:c r="K32" s="26"/>
      <x:c r="L32" s="26" t="str">
        <x:v>Critical</x:v>
      </x:c>
      <x:c r="M32" s="58"/>
      <x:c r="N32" s="59" t="str">
        <x:f>IF(M32="","",IF(K32="",J32,K32)*M32)</x:f>
      </x:c>
      <x:c r="O32" s="26"/>
      <x:c r="P32" s="26"/>
      <x:c r="Q32" s="26"/>
      <x:c r="R32" s="62"/>
      <x:c r="S32" s="62"/>
      <x:c r="T32" s="62"/>
      <x:c r="U32" s="26"/>
      <x:c r="V32" s="26"/>
      <x:c r="W32" s="26"/>
      <x:c r="X32" s="26"/>
      <x:c r="Y32" s="26"/>
    </x:row>
    <x:row r="33">
      <x:c r="A33" s="52" t="str">
        <x:v>OS&amp;E-029</x:v>
      </x:c>
      <x:c r="B33" s="52" t="str">
        <x:v>Bathrooms</x:v>
      </x:c>
      <x:c r="C33" s="52" t="str">
        <x:v>Guest Bathroom</x:v>
      </x:c>
      <x:c r="D33" s="52" t="str">
        <x:v>Hand towels</x:v>
      </x:c>
      <x:c r="E33" s="52" t="str">
        <x:v>Commercial hotel towel specification</x:v>
      </x:c>
      <x:c r="F33" s="52" t="str">
        <x:v>Each</x:v>
      </x:c>
      <x:c r="G33" s="52" t="str">
        <x:v>Guest Bathrooms</x:v>
      </x:c>
      <x:c r="H33" s="52" t="n">
        <x:v>4</x:v>
      </x:c>
      <x:c r="I33" s="56" t="n">
        <x:v>0.2</x:v>
      </x:c>
      <x:c r="J33" s="52" t="n">
        <x:f>ROUNDUP(VLOOKUP(G33,Inputs!$A$13:$B$31,2,FALSE)*H33*(1+I33),0)</x:f>
        <x:v>480</x:v>
      </x:c>
      <x:c r="K33" s="26"/>
      <x:c r="L33" s="26" t="str">
        <x:v>Critical</x:v>
      </x:c>
      <x:c r="M33" s="58"/>
      <x:c r="N33" s="59" t="str">
        <x:f>IF(M33="","",IF(K33="",J33,K33)*M33)</x:f>
      </x:c>
      <x:c r="O33" s="26"/>
      <x:c r="P33" s="26"/>
      <x:c r="Q33" s="26"/>
      <x:c r="R33" s="62"/>
      <x:c r="S33" s="62"/>
      <x:c r="T33" s="62"/>
      <x:c r="U33" s="26"/>
      <x:c r="V33" s="26"/>
      <x:c r="W33" s="26"/>
      <x:c r="X33" s="26"/>
      <x:c r="Y33" s="26"/>
    </x:row>
    <x:row r="34">
      <x:c r="A34" s="52" t="str">
        <x:v>OS&amp;E-030</x:v>
      </x:c>
      <x:c r="B34" s="52" t="str">
        <x:v>Bathrooms</x:v>
      </x:c>
      <x:c r="C34" s="52" t="str">
        <x:v>Guest Bathroom</x:v>
      </x:c>
      <x:c r="D34" s="52" t="str">
        <x:v>Washcloths</x:v>
      </x:c>
      <x:c r="E34" s="52" t="str">
        <x:v>Commercial hotel towel specification</x:v>
      </x:c>
      <x:c r="F34" s="52" t="str">
        <x:v>Each</x:v>
      </x:c>
      <x:c r="G34" s="52" t="str">
        <x:v>Guest Bathrooms</x:v>
      </x:c>
      <x:c r="H34" s="52" t="n">
        <x:v>4</x:v>
      </x:c>
      <x:c r="I34" s="56" t="n">
        <x:v>0.2</x:v>
      </x:c>
      <x:c r="J34" s="52" t="n">
        <x:f>ROUNDUP(VLOOKUP(G34,Inputs!$A$13:$B$31,2,FALSE)*H34*(1+I34),0)</x:f>
        <x:v>480</x:v>
      </x:c>
      <x:c r="K34" s="26"/>
      <x:c r="L34" s="26" t="str">
        <x:v>Critical</x:v>
      </x:c>
      <x:c r="M34" s="58"/>
      <x:c r="N34" s="59" t="str">
        <x:f>IF(M34="","",IF(K34="",J34,K34)*M34)</x:f>
      </x:c>
      <x:c r="O34" s="26"/>
      <x:c r="P34" s="26"/>
      <x:c r="Q34" s="26"/>
      <x:c r="R34" s="62"/>
      <x:c r="S34" s="62"/>
      <x:c r="T34" s="62"/>
      <x:c r="U34" s="26"/>
      <x:c r="V34" s="26"/>
      <x:c r="W34" s="26"/>
      <x:c r="X34" s="26"/>
      <x:c r="Y34" s="26"/>
    </x:row>
    <x:row r="35">
      <x:c r="A35" s="52" t="str">
        <x:v>OS&amp;E-031</x:v>
      </x:c>
      <x:c r="B35" s="52" t="str">
        <x:v>Bathrooms</x:v>
      </x:c>
      <x:c r="C35" s="52" t="str">
        <x:v>Guest Bathroom</x:v>
      </x:c>
      <x:c r="D35" s="52" t="str">
        <x:v>Bath mats</x:v>
      </x:c>
      <x:c r="E35" s="52" t="str">
        <x:v>Non-slip and commercial laundering performance</x:v>
      </x:c>
      <x:c r="F35" s="52" t="str">
        <x:v>Each</x:v>
      </x:c>
      <x:c r="G35" s="52" t="str">
        <x:v>Guest Bathrooms</x:v>
      </x:c>
      <x:c r="H35" s="52" t="n">
        <x:v>2</x:v>
      </x:c>
      <x:c r="I35" s="56" t="n">
        <x:v>0.2</x:v>
      </x:c>
      <x:c r="J35" s="52" t="n">
        <x:f>ROUNDUP(VLOOKUP(G35,Inputs!$A$13:$B$31,2,FALSE)*H35*(1+I35),0)</x:f>
        <x:v>240</x:v>
      </x:c>
      <x:c r="K35" s="26"/>
      <x:c r="L35" s="26" t="str">
        <x:v>Critical</x:v>
      </x:c>
      <x:c r="M35" s="58"/>
      <x:c r="N35" s="59" t="str">
        <x:f>IF(M35="","",IF(K35="",J35,K35)*M35)</x:f>
      </x:c>
      <x:c r="O35" s="26"/>
      <x:c r="P35" s="26"/>
      <x:c r="Q35" s="26"/>
      <x:c r="R35" s="62"/>
      <x:c r="S35" s="62"/>
      <x:c r="T35" s="62"/>
      <x:c r="U35" s="26"/>
      <x:c r="V35" s="26"/>
      <x:c r="W35" s="26"/>
      <x:c r="X35" s="26"/>
      <x:c r="Y35" s="26"/>
    </x:row>
    <x:row r="36">
      <x:c r="A36" s="52" t="str">
        <x:v>OS&amp;E-032</x:v>
      </x:c>
      <x:c r="B36" s="52" t="str">
        <x:v>Bathrooms</x:v>
      </x:c>
      <x:c r="C36" s="52" t="str">
        <x:v>Guest Bathroom</x:v>
      </x:c>
      <x:c r="D36" s="52" t="str">
        <x:v>Bathrobes</x:v>
      </x:c>
      <x:c r="E36" s="52" t="str">
        <x:v>Size mix, fabric weight, and embroidery requirements</x:v>
      </x:c>
      <x:c r="F36" s="52" t="str">
        <x:v>Each</x:v>
      </x:c>
      <x:c r="G36" s="52" t="str">
        <x:v>Guest Bathrooms</x:v>
      </x:c>
      <x:c r="H36" s="52" t="n">
        <x:v>2</x:v>
      </x:c>
      <x:c r="I36" s="56" t="n">
        <x:v>0.1</x:v>
      </x:c>
      <x:c r="J36" s="52" t="n">
        <x:f>ROUNDUP(VLOOKUP(G36,Inputs!$A$13:$B$31,2,FALSE)*H36*(1+I36),0)</x:f>
        <x:v>221</x:v>
      </x:c>
      <x:c r="K36" s="26"/>
      <x:c r="L36" s="26" t="str">
        <x:v>High</x:v>
      </x:c>
      <x:c r="M36" s="58"/>
      <x:c r="N36" s="59" t="str">
        <x:f>IF(M36="","",IF(K36="",J36,K36)*M36)</x:f>
      </x:c>
      <x:c r="O36" s="26"/>
      <x:c r="P36" s="26"/>
      <x:c r="Q36" s="26"/>
      <x:c r="R36" s="62"/>
      <x:c r="S36" s="62"/>
      <x:c r="T36" s="62"/>
      <x:c r="U36" s="26"/>
      <x:c r="V36" s="26"/>
      <x:c r="W36" s="26"/>
      <x:c r="X36" s="26"/>
      <x:c r="Y36" s="26"/>
    </x:row>
    <x:row r="37">
      <x:c r="A37" s="52" t="str">
        <x:v>OS&amp;E-033</x:v>
      </x:c>
      <x:c r="B37" s="52" t="str">
        <x:v>Bathrooms</x:v>
      </x:c>
      <x:c r="C37" s="52" t="str">
        <x:v>Guest Bathroom</x:v>
      </x:c>
      <x:c r="D37" s="52" t="str">
        <x:v>Slippers</x:v>
      </x:c>
      <x:c r="E37" s="52" t="str">
        <x:v>Size, style, packaging, and sustainability requirements</x:v>
      </x:c>
      <x:c r="F37" s="52" t="str">
        <x:v>Pair</x:v>
      </x:c>
      <x:c r="G37" s="52" t="str">
        <x:v>Guest Bathrooms</x:v>
      </x:c>
      <x:c r="H37" s="52" t="n">
        <x:v>2</x:v>
      </x:c>
      <x:c r="I37" s="56" t="n">
        <x:v>0.15</x:v>
      </x:c>
      <x:c r="J37" s="52" t="n">
        <x:f>ROUNDUP(VLOOKUP(G37,Inputs!$A$13:$B$31,2,FALSE)*H37*(1+I37),0)</x:f>
        <x:v>230</x:v>
      </x:c>
      <x:c r="K37" s="26"/>
      <x:c r="L37" s="26" t="str">
        <x:v>High</x:v>
      </x:c>
      <x:c r="M37" s="58"/>
      <x:c r="N37" s="59" t="str">
        <x:f>IF(M37="","",IF(K37="",J37,K37)*M37)</x:f>
      </x:c>
      <x:c r="O37" s="26"/>
      <x:c r="P37" s="26"/>
      <x:c r="Q37" s="26"/>
      <x:c r="R37" s="62"/>
      <x:c r="S37" s="62"/>
      <x:c r="T37" s="62"/>
      <x:c r="U37" s="26"/>
      <x:c r="V37" s="26"/>
      <x:c r="W37" s="26"/>
      <x:c r="X37" s="26"/>
      <x:c r="Y37" s="26"/>
    </x:row>
    <x:row r="38">
      <x:c r="A38" s="52" t="str">
        <x:v>OS&amp;E-034</x:v>
      </x:c>
      <x:c r="B38" s="52" t="str">
        <x:v>Bathrooms</x:v>
      </x:c>
      <x:c r="C38" s="52" t="str">
        <x:v>Guest Bathroom</x:v>
      </x:c>
      <x:c r="D38" s="52" t="str">
        <x:v>Hair dryer</x:v>
      </x:c>
      <x:c r="E38" s="52" t="str">
        <x:v>Electrical certification, wattage, and mounting/bag requirement</x:v>
      </x:c>
      <x:c r="F38" s="52" t="str">
        <x:v>Each</x:v>
      </x:c>
      <x:c r="G38" s="52" t="str">
        <x:v>Guest Bathrooms</x:v>
      </x:c>
      <x:c r="H38" s="52" t="n">
        <x:v>1</x:v>
      </x:c>
      <x:c r="I38" s="56" t="n">
        <x:v>0.05</x:v>
      </x:c>
      <x:c r="J38" s="52" t="n">
        <x:f>ROUNDUP(VLOOKUP(G38,Inputs!$A$13:$B$31,2,FALSE)*H38*(1+I38),0)</x:f>
        <x:v>105</x:v>
      </x:c>
      <x:c r="K38" s="26"/>
      <x:c r="L38" s="26" t="str">
        <x:v>High</x:v>
      </x:c>
      <x:c r="M38" s="58"/>
      <x:c r="N38" s="59" t="str">
        <x:f>IF(M38="","",IF(K38="",J38,K38)*M38)</x:f>
      </x:c>
      <x:c r="O38" s="26"/>
      <x:c r="P38" s="26"/>
      <x:c r="Q38" s="26"/>
      <x:c r="R38" s="62"/>
      <x:c r="S38" s="62"/>
      <x:c r="T38" s="62"/>
      <x:c r="U38" s="26"/>
      <x:c r="V38" s="26"/>
      <x:c r="W38" s="26"/>
      <x:c r="X38" s="26"/>
      <x:c r="Y38" s="26"/>
    </x:row>
    <x:row r="39">
      <x:c r="A39" s="52" t="str">
        <x:v>OS&amp;E-035</x:v>
      </x:c>
      <x:c r="B39" s="52" t="str">
        <x:v>Bathrooms</x:v>
      </x:c>
      <x:c r="C39" s="52" t="str">
        <x:v>Guest Bathroom</x:v>
      </x:c>
      <x:c r="D39" s="52" t="str">
        <x:v>Bathroom waste bin</x:v>
      </x:c>
      <x:c r="E39" s="52" t="str">
        <x:v>Moisture-resistant and liner-compatible</x:v>
      </x:c>
      <x:c r="F39" s="52" t="str">
        <x:v>Each</x:v>
      </x:c>
      <x:c r="G39" s="52" t="str">
        <x:v>Guest Bathrooms</x:v>
      </x:c>
      <x:c r="H39" s="52" t="n">
        <x:v>1</x:v>
      </x:c>
      <x:c r="I39" s="56" t="n">
        <x:v>0.05</x:v>
      </x:c>
      <x:c r="J39" s="52" t="n">
        <x:f>ROUNDUP(VLOOKUP(G39,Inputs!$A$13:$B$31,2,FALSE)*H39*(1+I39),0)</x:f>
        <x:v>105</x:v>
      </x:c>
      <x:c r="K39" s="26"/>
      <x:c r="L39" s="26" t="str">
        <x:v>High</x:v>
      </x:c>
      <x:c r="M39" s="58"/>
      <x:c r="N39" s="59" t="str">
        <x:f>IF(M39="","",IF(K39="",J39,K39)*M39)</x:f>
      </x:c>
      <x:c r="O39" s="26"/>
      <x:c r="P39" s="26"/>
      <x:c r="Q39" s="26"/>
      <x:c r="R39" s="62"/>
      <x:c r="S39" s="62"/>
      <x:c r="T39" s="62"/>
      <x:c r="U39" s="26"/>
      <x:c r="V39" s="26"/>
      <x:c r="W39" s="26"/>
      <x:c r="X39" s="26"/>
      <x:c r="Y39" s="26"/>
    </x:row>
    <x:row r="40">
      <x:c r="A40" s="52" t="str">
        <x:v>OS&amp;E-036</x:v>
      </x:c>
      <x:c r="B40" s="52" t="str">
        <x:v>Bathrooms</x:v>
      </x:c>
      <x:c r="C40" s="52" t="str">
        <x:v>Guest Bathroom</x:v>
      </x:c>
      <x:c r="D40" s="52" t="str">
        <x:v>Tissue box cover</x:v>
      </x:c>
      <x:c r="E40" s="52" t="str">
        <x:v>Finish and tissue format specified</x:v>
      </x:c>
      <x:c r="F40" s="52" t="str">
        <x:v>Each</x:v>
      </x:c>
      <x:c r="G40" s="52" t="str">
        <x:v>Guest Bathrooms</x:v>
      </x:c>
      <x:c r="H40" s="52" t="n">
        <x:v>1</x:v>
      </x:c>
      <x:c r="I40" s="56" t="n">
        <x:v>0.05</x:v>
      </x:c>
      <x:c r="J40" s="52" t="n">
        <x:f>ROUNDUP(VLOOKUP(G40,Inputs!$A$13:$B$31,2,FALSE)*H40*(1+I40),0)</x:f>
        <x:v>105</x:v>
      </x:c>
      <x:c r="K40" s="26"/>
      <x:c r="L40" s="26" t="str">
        <x:v>Normal</x:v>
      </x:c>
      <x:c r="M40" s="58"/>
      <x:c r="N40" s="59" t="str">
        <x:f>IF(M40="","",IF(K40="",J40,K40)*M40)</x:f>
      </x:c>
      <x:c r="O40" s="26"/>
      <x:c r="P40" s="26"/>
      <x:c r="Q40" s="26"/>
      <x:c r="R40" s="62"/>
      <x:c r="S40" s="62"/>
      <x:c r="T40" s="62"/>
      <x:c r="U40" s="26"/>
      <x:c r="V40" s="26"/>
      <x:c r="W40" s="26"/>
      <x:c r="X40" s="26"/>
      <x:c r="Y40" s="26"/>
    </x:row>
    <x:row r="41">
      <x:c r="A41" s="52" t="str">
        <x:v>OS&amp;E-037</x:v>
      </x:c>
      <x:c r="B41" s="52" t="str">
        <x:v>Bathrooms</x:v>
      </x:c>
      <x:c r="C41" s="52" t="str">
        <x:v>Guest Bathroom</x:v>
      </x:c>
      <x:c r="D41" s="52" t="str">
        <x:v>Amenity tray</x:v>
      </x:c>
      <x:c r="E41" s="52" t="str">
        <x:v>Water-resistant, cleanable, brand-standard finish</x:v>
      </x:c>
      <x:c r="F41" s="52" t="str">
        <x:v>Each</x:v>
      </x:c>
      <x:c r="G41" s="52" t="str">
        <x:v>Guest Bathrooms</x:v>
      </x:c>
      <x:c r="H41" s="52" t="n">
        <x:v>1</x:v>
      </x:c>
      <x:c r="I41" s="56" t="n">
        <x:v>0.05</x:v>
      </x:c>
      <x:c r="J41" s="52" t="n">
        <x:f>ROUNDUP(VLOOKUP(G41,Inputs!$A$13:$B$31,2,FALSE)*H41*(1+I41),0)</x:f>
        <x:v>105</x:v>
      </x:c>
      <x:c r="K41" s="26"/>
      <x:c r="L41" s="26" t="str">
        <x:v>Normal</x:v>
      </x:c>
      <x:c r="M41" s="58"/>
      <x:c r="N41" s="59" t="str">
        <x:f>IF(M41="","",IF(K41="",J41,K41)*M41)</x:f>
      </x:c>
      <x:c r="O41" s="26"/>
      <x:c r="P41" s="26"/>
      <x:c r="Q41" s="26"/>
      <x:c r="R41" s="62"/>
      <x:c r="S41" s="62"/>
      <x:c r="T41" s="62"/>
      <x:c r="U41" s="26"/>
      <x:c r="V41" s="26"/>
      <x:c r="W41" s="26"/>
      <x:c r="X41" s="26"/>
      <x:c r="Y41" s="26"/>
    </x:row>
    <x:row r="42">
      <x:c r="A42" s="52" t="str">
        <x:v>OS&amp;E-038</x:v>
      </x:c>
      <x:c r="B42" s="52" t="str">
        <x:v>Bathrooms</x:v>
      </x:c>
      <x:c r="C42" s="52" t="str">
        <x:v>Guest Bathroom</x:v>
      </x:c>
      <x:c r="D42" s="52" t="str">
        <x:v>Soap / lotion dispensers</x:v>
      </x:c>
      <x:c r="E42" s="52" t="str">
        <x:v>Refillable or single-use system; mounting and dosing defined</x:v>
      </x:c>
      <x:c r="F42" s="52" t="str">
        <x:v>Set</x:v>
      </x:c>
      <x:c r="G42" s="52" t="str">
        <x:v>Guest Bathrooms</x:v>
      </x:c>
      <x:c r="H42" s="52" t="n">
        <x:v>1</x:v>
      </x:c>
      <x:c r="I42" s="56" t="n">
        <x:v>0.08</x:v>
      </x:c>
      <x:c r="J42" s="52" t="n">
        <x:f>ROUNDUP(VLOOKUP(G42,Inputs!$A$13:$B$31,2,FALSE)*H42*(1+I42),0)</x:f>
        <x:v>108</x:v>
      </x:c>
      <x:c r="K42" s="26"/>
      <x:c r="L42" s="26" t="str">
        <x:v>Critical</x:v>
      </x:c>
      <x:c r="M42" s="58"/>
      <x:c r="N42" s="59" t="str">
        <x:f>IF(M42="","",IF(K42="",J42,K42)*M42)</x:f>
      </x:c>
      <x:c r="O42" s="26"/>
      <x:c r="P42" s="26"/>
      <x:c r="Q42" s="26"/>
      <x:c r="R42" s="62"/>
      <x:c r="S42" s="62"/>
      <x:c r="T42" s="62"/>
      <x:c r="U42" s="26"/>
      <x:c r="V42" s="26"/>
      <x:c r="W42" s="26"/>
      <x:c r="X42" s="26"/>
      <x:c r="Y42" s="26"/>
    </x:row>
    <x:row r="43">
      <x:c r="A43" s="52" t="str">
        <x:v>OS&amp;E-039</x:v>
      </x:c>
      <x:c r="B43" s="52" t="str">
        <x:v>Bathrooms</x:v>
      </x:c>
      <x:c r="C43" s="52" t="str">
        <x:v>Guest Bathroom</x:v>
      </x:c>
      <x:c r="D43" s="52" t="str">
        <x:v>Magnifying mirror</x:v>
      </x:c>
      <x:c r="E43" s="52" t="str">
        <x:v>Magnification, lighting, electrical, and mounting requirements</x:v>
      </x:c>
      <x:c r="F43" s="52" t="str">
        <x:v>Each</x:v>
      </x:c>
      <x:c r="G43" s="52" t="str">
        <x:v>Guest Bathrooms</x:v>
      </x:c>
      <x:c r="H43" s="52" t="n">
        <x:v>1</x:v>
      </x:c>
      <x:c r="I43" s="56" t="n">
        <x:v>0.03</x:v>
      </x:c>
      <x:c r="J43" s="52" t="n">
        <x:f>ROUNDUP(VLOOKUP(G43,Inputs!$A$13:$B$31,2,FALSE)*H43*(1+I43),0)</x:f>
        <x:v>103</x:v>
      </x:c>
      <x:c r="K43" s="26"/>
      <x:c r="L43" s="26" t="str">
        <x:v>High</x:v>
      </x:c>
      <x:c r="M43" s="58"/>
      <x:c r="N43" s="59" t="str">
        <x:f>IF(M43="","",IF(K43="",J43,K43)*M43)</x:f>
      </x:c>
      <x:c r="O43" s="26"/>
      <x:c r="P43" s="26"/>
      <x:c r="Q43" s="26"/>
      <x:c r="R43" s="62"/>
      <x:c r="S43" s="62"/>
      <x:c r="T43" s="62"/>
      <x:c r="U43" s="26"/>
      <x:c r="V43" s="26"/>
      <x:c r="W43" s="26"/>
      <x:c r="X43" s="26"/>
      <x:c r="Y43" s="26"/>
    </x:row>
    <x:row r="44">
      <x:c r="A44" s="52" t="str">
        <x:v>OS&amp;E-040</x:v>
      </x:c>
      <x:c r="B44" s="52" t="str">
        <x:v>Bathrooms</x:v>
      </x:c>
      <x:c r="C44" s="52" t="str">
        <x:v>Amenities</x:v>
      </x:c>
      <x:c r="D44" s="52" t="str">
        <x:v>Shampoo / conditioner / body wash stock</x:v>
      </x:c>
      <x:c r="E44" s="52" t="str">
        <x:v>Guest-use forecast by dispenser or bottle system</x:v>
      </x:c>
      <x:c r="F44" s="52" t="str">
        <x:v>Set</x:v>
      </x:c>
      <x:c r="G44" s="52" t="str">
        <x:v>Guest Rooms</x:v>
      </x:c>
      <x:c r="H44" s="52" t="n">
        <x:v>7</x:v>
      </x:c>
      <x:c r="I44" s="56" t="n">
        <x:v>0.25</x:v>
      </x:c>
      <x:c r="J44" s="52" t="n">
        <x:f>ROUNDUP(VLOOKUP(G44,Inputs!$A$13:$B$31,2,FALSE)*H44*(1+I44),0)</x:f>
        <x:v>875</x:v>
      </x:c>
      <x:c r="K44" s="26"/>
      <x:c r="L44" s="26" t="str">
        <x:v>Critical</x:v>
      </x:c>
      <x:c r="M44" s="58"/>
      <x:c r="N44" s="59" t="str">
        <x:f>IF(M44="","",IF(K44="",J44,K44)*M44)</x:f>
      </x:c>
      <x:c r="O44" s="26"/>
      <x:c r="P44" s="26"/>
      <x:c r="Q44" s="26"/>
      <x:c r="R44" s="62"/>
      <x:c r="S44" s="62"/>
      <x:c r="T44" s="62"/>
      <x:c r="U44" s="26"/>
      <x:c r="V44" s="26"/>
      <x:c r="W44" s="26"/>
      <x:c r="X44" s="26"/>
      <x:c r="Y44" s="26"/>
    </x:row>
    <x:row r="45">
      <x:c r="A45" s="52" t="str">
        <x:v>OS&amp;E-041</x:v>
      </x:c>
      <x:c r="B45" s="52" t="str">
        <x:v>Bathrooms</x:v>
      </x:c>
      <x:c r="C45" s="52" t="str">
        <x:v>Amenities</x:v>
      </x:c>
      <x:c r="D45" s="52" t="str">
        <x:v>Soap / body lotion stock</x:v>
      </x:c>
      <x:c r="E45" s="52" t="str">
        <x:v>Guest-use forecast and replenishment cycle defined</x:v>
      </x:c>
      <x:c r="F45" s="52" t="str">
        <x:v>Set</x:v>
      </x:c>
      <x:c r="G45" s="52" t="str">
        <x:v>Guest Rooms</x:v>
      </x:c>
      <x:c r="H45" s="52" t="n">
        <x:v>7</x:v>
      </x:c>
      <x:c r="I45" s="56" t="n">
        <x:v>0.25</x:v>
      </x:c>
      <x:c r="J45" s="52" t="n">
        <x:f>ROUNDUP(VLOOKUP(G45,Inputs!$A$13:$B$31,2,FALSE)*H45*(1+I45),0)</x:f>
        <x:v>875</x:v>
      </x:c>
      <x:c r="K45" s="26"/>
      <x:c r="L45" s="26" t="str">
        <x:v>Critical</x:v>
      </x:c>
      <x:c r="M45" s="58"/>
      <x:c r="N45" s="59" t="str">
        <x:f>IF(M45="","",IF(K45="",J45,K45)*M45)</x:f>
      </x:c>
      <x:c r="O45" s="26"/>
      <x:c r="P45" s="26"/>
      <x:c r="Q45" s="26"/>
      <x:c r="R45" s="62"/>
      <x:c r="S45" s="62"/>
      <x:c r="T45" s="62"/>
      <x:c r="U45" s="26"/>
      <x:c r="V45" s="26"/>
      <x:c r="W45" s="26"/>
      <x:c r="X45" s="26"/>
      <x:c r="Y45" s="26"/>
    </x:row>
    <x:row r="46">
      <x:c r="A46" s="52" t="str">
        <x:v>OS&amp;E-042</x:v>
      </x:c>
      <x:c r="B46" s="52" t="str">
        <x:v>Bathrooms</x:v>
      </x:c>
      <x:c r="C46" s="52" t="str">
        <x:v>Amenities</x:v>
      </x:c>
      <x:c r="D46" s="52" t="str">
        <x:v>Dental / vanity / shaving kits</x:v>
      </x:c>
      <x:c r="E46" s="52" t="str">
        <x:v>Brand-level amenity assortment and packaging</x:v>
      </x:c>
      <x:c r="F46" s="52" t="str">
        <x:v>Each</x:v>
      </x:c>
      <x:c r="G46" s="52" t="str">
        <x:v>Guest Rooms</x:v>
      </x:c>
      <x:c r="H46" s="52" t="n">
        <x:v>1.5</x:v>
      </x:c>
      <x:c r="I46" s="56" t="n">
        <x:v>0.3</x:v>
      </x:c>
      <x:c r="J46" s="52" t="n">
        <x:f>ROUNDUP(VLOOKUP(G46,Inputs!$A$13:$B$31,2,FALSE)*H46*(1+I46),0)</x:f>
        <x:v>195</x:v>
      </x:c>
      <x:c r="K46" s="26"/>
      <x:c r="L46" s="26" t="str">
        <x:v>High</x:v>
      </x:c>
      <x:c r="M46" s="58"/>
      <x:c r="N46" s="59" t="str">
        <x:f>IF(M46="","",IF(K46="",J46,K46)*M46)</x:f>
      </x:c>
      <x:c r="O46" s="26"/>
      <x:c r="P46" s="26"/>
      <x:c r="Q46" s="26"/>
      <x:c r="R46" s="62"/>
      <x:c r="S46" s="62"/>
      <x:c r="T46" s="62"/>
      <x:c r="U46" s="26"/>
      <x:c r="V46" s="26"/>
      <x:c r="W46" s="26"/>
      <x:c r="X46" s="26"/>
      <x:c r="Y46" s="26"/>
    </x:row>
    <x:row r="47">
      <x:c r="A47" s="52" t="str">
        <x:v>OS&amp;E-043</x:v>
      </x:c>
      <x:c r="B47" s="52" t="str">
        <x:v>Housekeeping</x:v>
      </x:c>
      <x:c r="C47" s="52" t="str">
        <x:v>Carts</x:v>
      </x:c>
      <x:c r="D47" s="52" t="str">
        <x:v>Housekeeping carts</x:v>
      </x:c>
      <x:c r="E47" s="52" t="str">
        <x:v>Floor layout, bag capacity, shelves, brakes, and door clearance</x:v>
      </x:c>
      <x:c r="F47" s="52" t="str">
        <x:v>Each</x:v>
      </x:c>
      <x:c r="G47" s="52" t="str">
        <x:v>Housekeeping Carts</x:v>
      </x:c>
      <x:c r="H47" s="52" t="n">
        <x:v>1</x:v>
      </x:c>
      <x:c r="I47" s="56" t="n">
        <x:v>0.1</x:v>
      </x:c>
      <x:c r="J47" s="52" t="n">
        <x:f>ROUNDUP(VLOOKUP(G47,Inputs!$A$13:$B$31,2,FALSE)*H47*(1+I47),0)</x:f>
        <x:v>11</x:v>
      </x:c>
      <x:c r="K47" s="26"/>
      <x:c r="L47" s="26" t="str">
        <x:v>Critical</x:v>
      </x:c>
      <x:c r="M47" s="58"/>
      <x:c r="N47" s="59" t="str">
        <x:f>IF(M47="","",IF(K47="",J47,K47)*M47)</x:f>
      </x:c>
      <x:c r="O47" s="26"/>
      <x:c r="P47" s="26"/>
      <x:c r="Q47" s="26"/>
      <x:c r="R47" s="62"/>
      <x:c r="S47" s="62"/>
      <x:c r="T47" s="62"/>
      <x:c r="U47" s="26"/>
      <x:c r="V47" s="26"/>
      <x:c r="W47" s="26"/>
      <x:c r="X47" s="26"/>
      <x:c r="Y47" s="26"/>
    </x:row>
    <x:row r="48">
      <x:c r="A48" s="52" t="str">
        <x:v>OS&amp;E-044</x:v>
      </x:c>
      <x:c r="B48" s="52" t="str">
        <x:v>Housekeeping</x:v>
      </x:c>
      <x:c r="C48" s="52" t="str">
        <x:v>Carts</x:v>
      </x:c>
      <x:c r="D48" s="52" t="str">
        <x:v>Cart linen bags</x:v>
      </x:c>
      <x:c r="E48" s="52" t="str">
        <x:v>Color-coded, washable, and cart-compatible</x:v>
      </x:c>
      <x:c r="F48" s="52" t="str">
        <x:v>Each</x:v>
      </x:c>
      <x:c r="G48" s="52" t="str">
        <x:v>Housekeeping Carts</x:v>
      </x:c>
      <x:c r="H48" s="52" t="n">
        <x:v>3</x:v>
      </x:c>
      <x:c r="I48" s="56" t="n">
        <x:v>0.2</x:v>
      </x:c>
      <x:c r="J48" s="52" t="n">
        <x:f>ROUNDUP(VLOOKUP(G48,Inputs!$A$13:$B$31,2,FALSE)*H48*(1+I48),0)</x:f>
        <x:v>36</x:v>
      </x:c>
      <x:c r="K48" s="26"/>
      <x:c r="L48" s="26" t="str">
        <x:v>High</x:v>
      </x:c>
      <x:c r="M48" s="58"/>
      <x:c r="N48" s="59" t="str">
        <x:f>IF(M48="","",IF(K48="",J48,K48)*M48)</x:f>
      </x:c>
      <x:c r="O48" s="26"/>
      <x:c r="P48" s="26"/>
      <x:c r="Q48" s="26"/>
      <x:c r="R48" s="62"/>
      <x:c r="S48" s="62"/>
      <x:c r="T48" s="62"/>
      <x:c r="U48" s="26"/>
      <x:c r="V48" s="26"/>
      <x:c r="W48" s="26"/>
      <x:c r="X48" s="26"/>
      <x:c r="Y48" s="26"/>
    </x:row>
    <x:row r="49">
      <x:c r="A49" s="52" t="str">
        <x:v>OS&amp;E-045</x:v>
      </x:c>
      <x:c r="B49" s="52" t="str">
        <x:v>Housekeeping</x:v>
      </x:c>
      <x:c r="C49" s="52" t="str">
        <x:v>Carts</x:v>
      </x:c>
      <x:c r="D49" s="52" t="str">
        <x:v>Guest-supply organizers</x:v>
      </x:c>
      <x:c r="E49" s="52" t="str">
        <x:v>Modular bins sized to selected cart</x:v>
      </x:c>
      <x:c r="F49" s="52" t="str">
        <x:v>Set</x:v>
      </x:c>
      <x:c r="G49" s="52" t="str">
        <x:v>Housekeeping Carts</x:v>
      </x:c>
      <x:c r="H49" s="52" t="n">
        <x:v>1</x:v>
      </x:c>
      <x:c r="I49" s="56" t="n">
        <x:v>0.1</x:v>
      </x:c>
      <x:c r="J49" s="52" t="n">
        <x:f>ROUNDUP(VLOOKUP(G49,Inputs!$A$13:$B$31,2,FALSE)*H49*(1+I49),0)</x:f>
        <x:v>11</x:v>
      </x:c>
      <x:c r="K49" s="26"/>
      <x:c r="L49" s="26" t="str">
        <x:v>Normal</x:v>
      </x:c>
      <x:c r="M49" s="58"/>
      <x:c r="N49" s="59" t="str">
        <x:f>IF(M49="","",IF(K49="",J49,K49)*M49)</x:f>
      </x:c>
      <x:c r="O49" s="26"/>
      <x:c r="P49" s="26"/>
      <x:c r="Q49" s="26"/>
      <x:c r="R49" s="62"/>
      <x:c r="S49" s="62"/>
      <x:c r="T49" s="62"/>
      <x:c r="U49" s="26"/>
      <x:c r="V49" s="26"/>
      <x:c r="W49" s="26"/>
      <x:c r="X49" s="26"/>
      <x:c r="Y49" s="26"/>
    </x:row>
    <x:row r="50">
      <x:c r="A50" s="52" t="str">
        <x:v>OS&amp;E-046</x:v>
      </x:c>
      <x:c r="B50" s="52" t="str">
        <x:v>Housekeeping</x:v>
      </x:c>
      <x:c r="C50" s="52" t="str">
        <x:v>Room Cleaning</x:v>
      </x:c>
      <x:c r="D50" s="52" t="str">
        <x:v>Commercial vacuum cleaners</x:v>
      </x:c>
      <x:c r="E50" s="52" t="str">
        <x:v>Noise, filtration, cord, attachments, and service support</x:v>
      </x:c>
      <x:c r="F50" s="52" t="str">
        <x:v>Each</x:v>
      </x:c>
      <x:c r="G50" s="52" t="str">
        <x:v>Floors</x:v>
      </x:c>
      <x:c r="H50" s="52" t="n">
        <x:v>1</x:v>
      </x:c>
      <x:c r="I50" s="56" t="n">
        <x:v>0.15</x:v>
      </x:c>
      <x:c r="J50" s="52" t="n">
        <x:f>ROUNDUP(VLOOKUP(G50,Inputs!$A$13:$B$31,2,FALSE)*H50*(1+I50),0)</x:f>
        <x:v>10</x:v>
      </x:c>
      <x:c r="K50" s="26"/>
      <x:c r="L50" s="26" t="str">
        <x:v>Critical</x:v>
      </x:c>
      <x:c r="M50" s="58"/>
      <x:c r="N50" s="59" t="str">
        <x:f>IF(M50="","",IF(K50="",J50,K50)*M50)</x:f>
      </x:c>
      <x:c r="O50" s="26"/>
      <x:c r="P50" s="26"/>
      <x:c r="Q50" s="26"/>
      <x:c r="R50" s="62"/>
      <x:c r="S50" s="62"/>
      <x:c r="T50" s="62"/>
      <x:c r="U50" s="26"/>
      <x:c r="V50" s="26"/>
      <x:c r="W50" s="26"/>
      <x:c r="X50" s="26"/>
      <x:c r="Y50" s="26"/>
    </x:row>
    <x:row r="51">
      <x:c r="A51" s="52" t="str">
        <x:v>OS&amp;E-047</x:v>
      </x:c>
      <x:c r="B51" s="52" t="str">
        <x:v>Housekeeping</x:v>
      </x:c>
      <x:c r="C51" s="52" t="str">
        <x:v>Room Cleaning</x:v>
      </x:c>
      <x:c r="D51" s="52" t="str">
        <x:v>Backpack / upright vacuum mix</x:v>
      </x:c>
      <x:c r="E51" s="52" t="str">
        <x:v>Selected by carpet, hard floor, and stair requirements</x:v>
      </x:c>
      <x:c r="F51" s="52" t="str">
        <x:v>Each</x:v>
      </x:c>
      <x:c r="G51" s="52" t="str">
        <x:v>Floors</x:v>
      </x:c>
      <x:c r="H51" s="52" t="n">
        <x:v>0.5</x:v>
      </x:c>
      <x:c r="I51" s="56" t="n">
        <x:v>0.2</x:v>
      </x:c>
      <x:c r="J51" s="52" t="n">
        <x:f>ROUNDUP(VLOOKUP(G51,Inputs!$A$13:$B$31,2,FALSE)*H51*(1+I51),0)</x:f>
        <x:v>5</x:v>
      </x:c>
      <x:c r="K51" s="26"/>
      <x:c r="L51" s="26" t="str">
        <x:v>High</x:v>
      </x:c>
      <x:c r="M51" s="58"/>
      <x:c r="N51" s="59" t="str">
        <x:f>IF(M51="","",IF(K51="",J51,K51)*M51)</x:f>
      </x:c>
      <x:c r="O51" s="26"/>
      <x:c r="P51" s="26"/>
      <x:c r="Q51" s="26"/>
      <x:c r="R51" s="62"/>
      <x:c r="S51" s="62"/>
      <x:c r="T51" s="62"/>
      <x:c r="U51" s="26"/>
      <x:c r="V51" s="26"/>
      <x:c r="W51" s="26"/>
      <x:c r="X51" s="26"/>
      <x:c r="Y51" s="26"/>
    </x:row>
    <x:row r="52">
      <x:c r="A52" s="52" t="str">
        <x:v>OS&amp;E-048</x:v>
      </x:c>
      <x:c r="B52" s="52" t="str">
        <x:v>Housekeeping</x:v>
      </x:c>
      <x:c r="C52" s="52" t="str">
        <x:v>Room Cleaning</x:v>
      </x:c>
      <x:c r="D52" s="52" t="str">
        <x:v>Mop systems</x:v>
      </x:c>
      <x:c r="E52" s="52" t="str">
        <x:v>Color-coded frames, handles, buckets, and pads</x:v>
      </x:c>
      <x:c r="F52" s="52" t="str">
        <x:v>Set</x:v>
      </x:c>
      <x:c r="G52" s="52" t="str">
        <x:v>Floors</x:v>
      </x:c>
      <x:c r="H52" s="52" t="n">
        <x:v>2</x:v>
      </x:c>
      <x:c r="I52" s="56" t="n">
        <x:v>0.25</x:v>
      </x:c>
      <x:c r="J52" s="52" t="n">
        <x:f>ROUNDUP(VLOOKUP(G52,Inputs!$A$13:$B$31,2,FALSE)*H52*(1+I52),0)</x:f>
        <x:v>20</x:v>
      </x:c>
      <x:c r="K52" s="26"/>
      <x:c r="L52" s="26" t="str">
        <x:v>High</x:v>
      </x:c>
      <x:c r="M52" s="58"/>
      <x:c r="N52" s="59" t="str">
        <x:f>IF(M52="","",IF(K52="",J52,K52)*M52)</x:f>
      </x:c>
      <x:c r="O52" s="26"/>
      <x:c r="P52" s="26"/>
      <x:c r="Q52" s="26"/>
      <x:c r="R52" s="62"/>
      <x:c r="S52" s="62"/>
      <x:c r="T52" s="62"/>
      <x:c r="U52" s="26"/>
      <x:c r="V52" s="26"/>
      <x:c r="W52" s="26"/>
      <x:c r="X52" s="26"/>
      <x:c r="Y52" s="26"/>
    </x:row>
    <x:row r="53">
      <x:c r="A53" s="52" t="str">
        <x:v>OS&amp;E-049</x:v>
      </x:c>
      <x:c r="B53" s="52" t="str">
        <x:v>Housekeeping</x:v>
      </x:c>
      <x:c r="C53" s="52" t="str">
        <x:v>Room Cleaning</x:v>
      </x:c>
      <x:c r="D53" s="52" t="str">
        <x:v>Cleaning caddies</x:v>
      </x:c>
      <x:c r="E53" s="52" t="str">
        <x:v>Chemical-resistant and compartmentalized</x:v>
      </x:c>
      <x:c r="F53" s="52" t="str">
        <x:v>Each</x:v>
      </x:c>
      <x:c r="G53" s="52" t="str">
        <x:v>Staff</x:v>
      </x:c>
      <x:c r="H53" s="52" t="n">
        <x:v>0.15</x:v>
      </x:c>
      <x:c r="I53" s="56" t="n">
        <x:v>0.2</x:v>
      </x:c>
      <x:c r="J53" s="52" t="n">
        <x:f>ROUNDUP(VLOOKUP(G53,Inputs!$A$13:$B$31,2,FALSE)*H53*(1+I53),0)</x:f>
        <x:v>15</x:v>
      </x:c>
      <x:c r="K53" s="26"/>
      <x:c r="L53" s="26" t="str">
        <x:v>High</x:v>
      </x:c>
      <x:c r="M53" s="58"/>
      <x:c r="N53" s="59" t="str">
        <x:f>IF(M53="","",IF(K53="",J53,K53)*M53)</x:f>
      </x:c>
      <x:c r="O53" s="26"/>
      <x:c r="P53" s="26"/>
      <x:c r="Q53" s="26"/>
      <x:c r="R53" s="62"/>
      <x:c r="S53" s="62"/>
      <x:c r="T53" s="62"/>
      <x:c r="U53" s="26"/>
      <x:c r="V53" s="26"/>
      <x:c r="W53" s="26"/>
      <x:c r="X53" s="26"/>
      <x:c r="Y53" s="26"/>
    </x:row>
    <x:row r="54">
      <x:c r="A54" s="52" t="str">
        <x:v>OS&amp;E-050</x:v>
      </x:c>
      <x:c r="B54" s="52" t="str">
        <x:v>Housekeeping</x:v>
      </x:c>
      <x:c r="C54" s="52" t="str">
        <x:v>Room Cleaning</x:v>
      </x:c>
      <x:c r="D54" s="52" t="str">
        <x:v>Microfiber cloths</x:v>
      </x:c>
      <x:c r="E54" s="52" t="str">
        <x:v>Color-coded by cleaning zone</x:v>
      </x:c>
      <x:c r="F54" s="52" t="str">
        <x:v>Each</x:v>
      </x:c>
      <x:c r="G54" s="52" t="str">
        <x:v>Guest Rooms</x:v>
      </x:c>
      <x:c r="H54" s="52" t="n">
        <x:v>10</x:v>
      </x:c>
      <x:c r="I54" s="56" t="n">
        <x:v>0.3</x:v>
      </x:c>
      <x:c r="J54" s="52" t="n">
        <x:f>ROUNDUP(VLOOKUP(G54,Inputs!$A$13:$B$31,2,FALSE)*H54*(1+I54),0)</x:f>
        <x:v>1300</x:v>
      </x:c>
      <x:c r="K54" s="26"/>
      <x:c r="L54" s="26" t="str">
        <x:v>Critical</x:v>
      </x:c>
      <x:c r="M54" s="58"/>
      <x:c r="N54" s="59" t="str">
        <x:f>IF(M54="","",IF(K54="",J54,K54)*M54)</x:f>
      </x:c>
      <x:c r="O54" s="26"/>
      <x:c r="P54" s="26"/>
      <x:c r="Q54" s="26"/>
      <x:c r="R54" s="62"/>
      <x:c r="S54" s="62"/>
      <x:c r="T54" s="62"/>
      <x:c r="U54" s="26"/>
      <x:c r="V54" s="26"/>
      <x:c r="W54" s="26"/>
      <x:c r="X54" s="26"/>
      <x:c r="Y54" s="26"/>
    </x:row>
    <x:row r="55">
      <x:c r="A55" s="52" t="str">
        <x:v>OS&amp;E-051</x:v>
      </x:c>
      <x:c r="B55" s="52" t="str">
        <x:v>Housekeeping</x:v>
      </x:c>
      <x:c r="C55" s="52" t="str">
        <x:v>Room Cleaning</x:v>
      </x:c>
      <x:c r="D55" s="52" t="str">
        <x:v>Spray bottles and labels</x:v>
      </x:c>
      <x:c r="E55" s="52" t="str">
        <x:v>Chemical-compatible with compliant labeling</x:v>
      </x:c>
      <x:c r="F55" s="52" t="str">
        <x:v>Each</x:v>
      </x:c>
      <x:c r="G55" s="52" t="str">
        <x:v>Staff</x:v>
      </x:c>
      <x:c r="H55" s="52" t="n">
        <x:v>2</x:v>
      </x:c>
      <x:c r="I55" s="56" t="n">
        <x:v>0.25</x:v>
      </x:c>
      <x:c r="J55" s="52" t="n">
        <x:f>ROUNDUP(VLOOKUP(G55,Inputs!$A$13:$B$31,2,FALSE)*H55*(1+I55),0)</x:f>
        <x:v>200</x:v>
      </x:c>
      <x:c r="K55" s="26"/>
      <x:c r="L55" s="26" t="str">
        <x:v>High</x:v>
      </x:c>
      <x:c r="M55" s="58"/>
      <x:c r="N55" s="59" t="str">
        <x:f>IF(M55="","",IF(K55="",J55,K55)*M55)</x:f>
      </x:c>
      <x:c r="O55" s="26"/>
      <x:c r="P55" s="26"/>
      <x:c r="Q55" s="26"/>
      <x:c r="R55" s="62"/>
      <x:c r="S55" s="62"/>
      <x:c r="T55" s="62"/>
      <x:c r="U55" s="26"/>
      <x:c r="V55" s="26"/>
      <x:c r="W55" s="26"/>
      <x:c r="X55" s="26"/>
      <x:c r="Y55" s="26"/>
    </x:row>
    <x:row r="56">
      <x:c r="A56" s="52" t="str">
        <x:v>OS&amp;E-052</x:v>
      </x:c>
      <x:c r="B56" s="52" t="str">
        <x:v>Housekeeping</x:v>
      </x:c>
      <x:c r="C56" s="52" t="str">
        <x:v>Public Areas</x:v>
      </x:c>
      <x:c r="D56" s="52" t="str">
        <x:v>Janitorial carts</x:v>
      </x:c>
      <x:c r="E56" s="52" t="str">
        <x:v>Waste, mop, and supply configuration</x:v>
      </x:c>
      <x:c r="F56" s="52" t="str">
        <x:v>Each</x:v>
      </x:c>
      <x:c r="G56" s="52" t="str">
        <x:v>Floors</x:v>
      </x:c>
      <x:c r="H56" s="52" t="n">
        <x:v>0.5</x:v>
      </x:c>
      <x:c r="I56" s="56" t="n">
        <x:v>0.15</x:v>
      </x:c>
      <x:c r="J56" s="52" t="n">
        <x:f>ROUNDUP(VLOOKUP(G56,Inputs!$A$13:$B$31,2,FALSE)*H56*(1+I56),0)</x:f>
        <x:v>5</x:v>
      </x:c>
      <x:c r="K56" s="26"/>
      <x:c r="L56" s="26" t="str">
        <x:v>High</x:v>
      </x:c>
      <x:c r="M56" s="58"/>
      <x:c r="N56" s="59" t="str">
        <x:f>IF(M56="","",IF(K56="",J56,K56)*M56)</x:f>
      </x:c>
      <x:c r="O56" s="26"/>
      <x:c r="P56" s="26"/>
      <x:c r="Q56" s="26"/>
      <x:c r="R56" s="62"/>
      <x:c r="S56" s="62"/>
      <x:c r="T56" s="62"/>
      <x:c r="U56" s="26"/>
      <x:c r="V56" s="26"/>
      <x:c r="W56" s="26"/>
      <x:c r="X56" s="26"/>
      <x:c r="Y56" s="26"/>
    </x:row>
    <x:row r="57">
      <x:c r="A57" s="52" t="str">
        <x:v>OS&amp;E-053</x:v>
      </x:c>
      <x:c r="B57" s="52" t="str">
        <x:v>Housekeeping</x:v>
      </x:c>
      <x:c r="C57" s="52" t="str">
        <x:v>Public Areas</x:v>
      </x:c>
      <x:c r="D57" s="52" t="str">
        <x:v>Wet floor signs</x:v>
      </x:c>
      <x:c r="E57" s="52" t="str">
        <x:v>Multilingual and symbol requirements</x:v>
      </x:c>
      <x:c r="F57" s="52" t="str">
        <x:v>Each</x:v>
      </x:c>
      <x:c r="G57" s="52" t="str">
        <x:v>Floors</x:v>
      </x:c>
      <x:c r="H57" s="52" t="n">
        <x:v>2</x:v>
      </x:c>
      <x:c r="I57" s="56" t="n">
        <x:v>0.2</x:v>
      </x:c>
      <x:c r="J57" s="52" t="n">
        <x:f>ROUNDUP(VLOOKUP(G57,Inputs!$A$13:$B$31,2,FALSE)*H57*(1+I57),0)</x:f>
        <x:v>20</x:v>
      </x:c>
      <x:c r="K57" s="26"/>
      <x:c r="L57" s="26" t="str">
        <x:v>Critical</x:v>
      </x:c>
      <x:c r="M57" s="58"/>
      <x:c r="N57" s="59" t="str">
        <x:f>IF(M57="","",IF(K57="",J57,K57)*M57)</x:f>
      </x:c>
      <x:c r="O57" s="26"/>
      <x:c r="P57" s="26"/>
      <x:c r="Q57" s="26"/>
      <x:c r="R57" s="62"/>
      <x:c r="S57" s="62"/>
      <x:c r="T57" s="62"/>
      <x:c r="U57" s="26"/>
      <x:c r="V57" s="26"/>
      <x:c r="W57" s="26"/>
      <x:c r="X57" s="26"/>
      <x:c r="Y57" s="26"/>
    </x:row>
    <x:row r="58">
      <x:c r="A58" s="52" t="str">
        <x:v>OS&amp;E-054</x:v>
      </x:c>
      <x:c r="B58" s="52" t="str">
        <x:v>Housekeeping</x:v>
      </x:c>
      <x:c r="C58" s="52" t="str">
        <x:v>Public Areas</x:v>
      </x:c>
      <x:c r="D58" s="52" t="str">
        <x:v>Floor machines / scrubbers</x:v>
      </x:c>
      <x:c r="E58" s="52" t="str">
        <x:v>Surface, width, battery, and service requirements</x:v>
      </x:c>
      <x:c r="F58" s="52" t="str">
        <x:v>Each</x:v>
      </x:c>
      <x:c r="G58" s="52" t="str">
        <x:v>Fixed</x:v>
      </x:c>
      <x:c r="H58" s="52" t="n">
        <x:v>2</x:v>
      </x:c>
      <x:c r="I58" s="56" t="n">
        <x:v>0.15</x:v>
      </x:c>
      <x:c r="J58" s="52" t="n">
        <x:f>ROUNDUP(VLOOKUP(G58,Inputs!$A$13:$B$31,2,FALSE)*H58*(1+I58),0)</x:f>
        <x:v>3</x:v>
      </x:c>
      <x:c r="K58" s="26"/>
      <x:c r="L58" s="26" t="str">
        <x:v>High</x:v>
      </x:c>
      <x:c r="M58" s="58"/>
      <x:c r="N58" s="59" t="str">
        <x:f>IF(M58="","",IF(K58="",J58,K58)*M58)</x:f>
      </x:c>
      <x:c r="O58" s="26"/>
      <x:c r="P58" s="26"/>
      <x:c r="Q58" s="26"/>
      <x:c r="R58" s="62"/>
      <x:c r="S58" s="62"/>
      <x:c r="T58" s="62"/>
      <x:c r="U58" s="26"/>
      <x:c r="V58" s="26"/>
      <x:c r="W58" s="26"/>
      <x:c r="X58" s="26"/>
      <x:c r="Y58" s="26"/>
    </x:row>
    <x:row r="59">
      <x:c r="A59" s="52" t="str">
        <x:v>OS&amp;E-055</x:v>
      </x:c>
      <x:c r="B59" s="52" t="str">
        <x:v>Housekeeping</x:v>
      </x:c>
      <x:c r="C59" s="52" t="str">
        <x:v>Storage</x:v>
      </x:c>
      <x:c r="D59" s="52" t="str">
        <x:v>Housekeeping shelving and bins</x:v>
      </x:c>
      <x:c r="E59" s="52" t="str">
        <x:v>Load capacity, dimensions, and labeling plan</x:v>
      </x:c>
      <x:c r="F59" s="52" t="str">
        <x:v>Lot</x:v>
      </x:c>
      <x:c r="G59" s="52" t="str">
        <x:v>Fixed</x:v>
      </x:c>
      <x:c r="H59" s="52" t="n">
        <x:v>1</x:v>
      </x:c>
      <x:c r="I59" s="56" t="n">
        <x:v>0.05</x:v>
      </x:c>
      <x:c r="J59" s="52" t="n">
        <x:f>ROUNDUP(VLOOKUP(G59,Inputs!$A$13:$B$31,2,FALSE)*H59*(1+I59),0)</x:f>
        <x:v>2</x:v>
      </x:c>
      <x:c r="K59" s="26"/>
      <x:c r="L59" s="26" t="str">
        <x:v>High</x:v>
      </x:c>
      <x:c r="M59" s="58"/>
      <x:c r="N59" s="59" t="str">
        <x:f>IF(M59="","",IF(K59="",J59,K59)*M59)</x:f>
      </x:c>
      <x:c r="O59" s="26"/>
      <x:c r="P59" s="26"/>
      <x:c r="Q59" s="26"/>
      <x:c r="R59" s="62"/>
      <x:c r="S59" s="62"/>
      <x:c r="T59" s="62"/>
      <x:c r="U59" s="26"/>
      <x:c r="V59" s="26"/>
      <x:c r="W59" s="26"/>
      <x:c r="X59" s="26"/>
      <x:c r="Y59" s="26"/>
    </x:row>
    <x:row r="60">
      <x:c r="A60" s="52" t="str">
        <x:v>OS&amp;E-056</x:v>
      </x:c>
      <x:c r="B60" s="52" t="str">
        <x:v>Laundry</x:v>
      </x:c>
      <x:c r="C60" s="52" t="str">
        <x:v>Linen Handling</x:v>
      </x:c>
      <x:c r="D60" s="52" t="str">
        <x:v>Laundry carts / hampers</x:v>
      </x:c>
      <x:c r="E60" s="52" t="str">
        <x:v>Capacity, washable liners, brakes, and door clearances</x:v>
      </x:c>
      <x:c r="F60" s="52" t="str">
        <x:v>Each</x:v>
      </x:c>
      <x:c r="G60" s="52" t="str">
        <x:v>Laundry Stations</x:v>
      </x:c>
      <x:c r="H60" s="52" t="n">
        <x:v>4</x:v>
      </x:c>
      <x:c r="I60" s="56" t="n">
        <x:v>0.15</x:v>
      </x:c>
      <x:c r="J60" s="52" t="n">
        <x:f>ROUNDUP(VLOOKUP(G60,Inputs!$A$13:$B$31,2,FALSE)*H60*(1+I60),0)</x:f>
        <x:v>14</x:v>
      </x:c>
      <x:c r="K60" s="26"/>
      <x:c r="L60" s="26" t="str">
        <x:v>Critical</x:v>
      </x:c>
      <x:c r="M60" s="58"/>
      <x:c r="N60" s="59" t="str">
        <x:f>IF(M60="","",IF(K60="",J60,K60)*M60)</x:f>
      </x:c>
      <x:c r="O60" s="26"/>
      <x:c r="P60" s="26"/>
      <x:c r="Q60" s="26"/>
      <x:c r="R60" s="62"/>
      <x:c r="S60" s="62"/>
      <x:c r="T60" s="62"/>
      <x:c r="U60" s="26"/>
      <x:c r="V60" s="26"/>
      <x:c r="W60" s="26"/>
      <x:c r="X60" s="26"/>
      <x:c r="Y60" s="26"/>
    </x:row>
    <x:row r="61">
      <x:c r="A61" s="52" t="str">
        <x:v>OS&amp;E-057</x:v>
      </x:c>
      <x:c r="B61" s="52" t="str">
        <x:v>Laundry</x:v>
      </x:c>
      <x:c r="C61" s="52" t="str">
        <x:v>Linen Handling</x:v>
      </x:c>
      <x:c r="D61" s="52" t="str">
        <x:v>Sorting bins</x:v>
      </x:c>
      <x:c r="E61" s="52" t="str">
        <x:v>Color-coded by linen type and soil level</x:v>
      </x:c>
      <x:c r="F61" s="52" t="str">
        <x:v>Each</x:v>
      </x:c>
      <x:c r="G61" s="52" t="str">
        <x:v>Laundry Stations</x:v>
      </x:c>
      <x:c r="H61" s="52" t="n">
        <x:v>6</x:v>
      </x:c>
      <x:c r="I61" s="56" t="n">
        <x:v>0.1</x:v>
      </x:c>
      <x:c r="J61" s="52" t="n">
        <x:f>ROUNDUP(VLOOKUP(G61,Inputs!$A$13:$B$31,2,FALSE)*H61*(1+I61),0)</x:f>
        <x:v>20</x:v>
      </x:c>
      <x:c r="K61" s="26"/>
      <x:c r="L61" s="26" t="str">
        <x:v>High</x:v>
      </x:c>
      <x:c r="M61" s="58"/>
      <x:c r="N61" s="59" t="str">
        <x:f>IF(M61="","",IF(K61="",J61,K61)*M61)</x:f>
      </x:c>
      <x:c r="O61" s="26"/>
      <x:c r="P61" s="26"/>
      <x:c r="Q61" s="26"/>
      <x:c r="R61" s="62"/>
      <x:c r="S61" s="62"/>
      <x:c r="T61" s="62"/>
      <x:c r="U61" s="26"/>
      <x:c r="V61" s="26"/>
      <x:c r="W61" s="26"/>
      <x:c r="X61" s="26"/>
      <x:c r="Y61" s="26"/>
    </x:row>
    <x:row r="62">
      <x:c r="A62" s="52" t="str">
        <x:v>OS&amp;E-058</x:v>
      </x:c>
      <x:c r="B62" s="52" t="str">
        <x:v>Laundry</x:v>
      </x:c>
      <x:c r="C62" s="52" t="str">
        <x:v>Operations</x:v>
      </x:c>
      <x:c r="D62" s="52" t="str">
        <x:v>Laundry scales</x:v>
      </x:c>
      <x:c r="E62" s="52" t="str">
        <x:v>Capacity and calibration requirements</x:v>
      </x:c>
      <x:c r="F62" s="52" t="str">
        <x:v>Each</x:v>
      </x:c>
      <x:c r="G62" s="52" t="str">
        <x:v>Laundry Stations</x:v>
      </x:c>
      <x:c r="H62" s="52" t="n">
        <x:v>1</x:v>
      </x:c>
      <x:c r="I62" s="56" t="n">
        <x:v>0.1</x:v>
      </x:c>
      <x:c r="J62" s="52" t="n">
        <x:f>ROUNDUP(VLOOKUP(G62,Inputs!$A$13:$B$31,2,FALSE)*H62*(1+I62),0)</x:f>
        <x:v>4</x:v>
      </x:c>
      <x:c r="K62" s="26"/>
      <x:c r="L62" s="26" t="str">
        <x:v>High</x:v>
      </x:c>
      <x:c r="M62" s="58"/>
      <x:c r="N62" s="59" t="str">
        <x:f>IF(M62="","",IF(K62="",J62,K62)*M62)</x:f>
      </x:c>
      <x:c r="O62" s="26"/>
      <x:c r="P62" s="26"/>
      <x:c r="Q62" s="26"/>
      <x:c r="R62" s="62"/>
      <x:c r="S62" s="62"/>
      <x:c r="T62" s="62"/>
      <x:c r="U62" s="26"/>
      <x:c r="V62" s="26"/>
      <x:c r="W62" s="26"/>
      <x:c r="X62" s="26"/>
      <x:c r="Y62" s="26"/>
    </x:row>
    <x:row r="63">
      <x:c r="A63" s="52" t="str">
        <x:v>OS&amp;E-059</x:v>
      </x:c>
      <x:c r="B63" s="52" t="str">
        <x:v>Laundry</x:v>
      </x:c>
      <x:c r="C63" s="52" t="str">
        <x:v>Operations</x:v>
      </x:c>
      <x:c r="D63" s="52" t="str">
        <x:v>Chemical containers and labels</x:v>
      </x:c>
      <x:c r="E63" s="52" t="str">
        <x:v>Chemical-compatible and compliant identification</x:v>
      </x:c>
      <x:c r="F63" s="52" t="str">
        <x:v>Set</x:v>
      </x:c>
      <x:c r="G63" s="52" t="str">
        <x:v>Laundry Stations</x:v>
      </x:c>
      <x:c r="H63" s="52" t="n">
        <x:v>1</x:v>
      </x:c>
      <x:c r="I63" s="56" t="n">
        <x:v>0.15</x:v>
      </x:c>
      <x:c r="J63" s="52" t="n">
        <x:f>ROUNDUP(VLOOKUP(G63,Inputs!$A$13:$B$31,2,FALSE)*H63*(1+I63),0)</x:f>
        <x:v>4</x:v>
      </x:c>
      <x:c r="K63" s="26"/>
      <x:c r="L63" s="26" t="str">
        <x:v>High</x:v>
      </x:c>
      <x:c r="M63" s="58"/>
      <x:c r="N63" s="59" t="str">
        <x:f>IF(M63="","",IF(K63="",J63,K63)*M63)</x:f>
      </x:c>
      <x:c r="O63" s="26"/>
      <x:c r="P63" s="26"/>
      <x:c r="Q63" s="26"/>
      <x:c r="R63" s="62"/>
      <x:c r="S63" s="62"/>
      <x:c r="T63" s="62"/>
      <x:c r="U63" s="26"/>
      <x:c r="V63" s="26"/>
      <x:c r="W63" s="26"/>
      <x:c r="X63" s="26"/>
      <x:c r="Y63" s="26"/>
    </x:row>
    <x:row r="64">
      <x:c r="A64" s="52" t="str">
        <x:v>OS&amp;E-060</x:v>
      </x:c>
      <x:c r="B64" s="52" t="str">
        <x:v>Laundry</x:v>
      </x:c>
      <x:c r="C64" s="52" t="str">
        <x:v>Operations</x:v>
      </x:c>
      <x:c r="D64" s="52" t="str">
        <x:v>Ironing / folding tables</x:v>
      </x:c>
      <x:c r="E64" s="52" t="str">
        <x:v>Heat-resistant, ergonomic, commercial construction</x:v>
      </x:c>
      <x:c r="F64" s="52" t="str">
        <x:v>Each</x:v>
      </x:c>
      <x:c r="G64" s="52" t="str">
        <x:v>Laundry Stations</x:v>
      </x:c>
      <x:c r="H64" s="52" t="n">
        <x:v>1</x:v>
      </x:c>
      <x:c r="I64" s="56" t="n">
        <x:v>0.1</x:v>
      </x:c>
      <x:c r="J64" s="52" t="n">
        <x:f>ROUNDUP(VLOOKUP(G64,Inputs!$A$13:$B$31,2,FALSE)*H64*(1+I64),0)</x:f>
        <x:v>4</x:v>
      </x:c>
      <x:c r="K64" s="26"/>
      <x:c r="L64" s="26" t="str">
        <x:v>Normal</x:v>
      </x:c>
      <x:c r="M64" s="58"/>
      <x:c r="N64" s="59" t="str">
        <x:f>IF(M64="","",IF(K64="",J64,K64)*M64)</x:f>
      </x:c>
      <x:c r="O64" s="26"/>
      <x:c r="P64" s="26"/>
      <x:c r="Q64" s="26"/>
      <x:c r="R64" s="62"/>
      <x:c r="S64" s="62"/>
      <x:c r="T64" s="62"/>
      <x:c r="U64" s="26"/>
      <x:c r="V64" s="26"/>
      <x:c r="W64" s="26"/>
      <x:c r="X64" s="26"/>
      <x:c r="Y64" s="26"/>
    </x:row>
    <x:row r="65">
      <x:c r="A65" s="52" t="str">
        <x:v>OS&amp;E-061</x:v>
      </x:c>
      <x:c r="B65" s="52" t="str">
        <x:v>Laundry</x:v>
      </x:c>
      <x:c r="C65" s="52" t="str">
        <x:v>PPE</x:v>
      </x:c>
      <x:c r="D65" s="52" t="str">
        <x:v>Laundry gloves / aprons / eye protection</x:v>
      </x:c>
      <x:c r="E65" s="52" t="str">
        <x:v>Size mix and chemical exposure requirements</x:v>
      </x:c>
      <x:c r="F65" s="52" t="str">
        <x:v>Set</x:v>
      </x:c>
      <x:c r="G65" s="52" t="str">
        <x:v>Staff</x:v>
      </x:c>
      <x:c r="H65" s="52" t="n">
        <x:v>0.25</x:v>
      </x:c>
      <x:c r="I65" s="56" t="n">
        <x:v>0.25</x:v>
      </x:c>
      <x:c r="J65" s="52" t="n">
        <x:f>ROUNDUP(VLOOKUP(G65,Inputs!$A$13:$B$31,2,FALSE)*H65*(1+I65),0)</x:f>
        <x:v>25</x:v>
      </x:c>
      <x:c r="K65" s="26"/>
      <x:c r="L65" s="26" t="str">
        <x:v>Critical</x:v>
      </x:c>
      <x:c r="M65" s="58"/>
      <x:c r="N65" s="59" t="str">
        <x:f>IF(M65="","",IF(K65="",J65,K65)*M65)</x:f>
      </x:c>
      <x:c r="O65" s="26"/>
      <x:c r="P65" s="26"/>
      <x:c r="Q65" s="26"/>
      <x:c r="R65" s="62"/>
      <x:c r="S65" s="62"/>
      <x:c r="T65" s="62"/>
      <x:c r="U65" s="26"/>
      <x:c r="V65" s="26"/>
      <x:c r="W65" s="26"/>
      <x:c r="X65" s="26"/>
      <x:c r="Y65" s="26"/>
    </x:row>
    <x:row r="66">
      <x:c r="A66" s="52" t="str">
        <x:v>OS&amp;E-062</x:v>
      </x:c>
      <x:c r="B66" s="52" t="str">
        <x:v>Front Office</x:v>
      </x:c>
      <x:c r="C66" s="52" t="str">
        <x:v>Reception</x:v>
      </x:c>
      <x:c r="D66" s="52" t="str">
        <x:v>Front desk chairs</x:v>
      </x:c>
      <x:c r="E66" s="52" t="str">
        <x:v>Commercial ergonomic seating</x:v>
      </x:c>
      <x:c r="F66" s="52" t="str">
        <x:v>Each</x:v>
      </x:c>
      <x:c r="G66" s="52" t="str">
        <x:v>Front Desk Stations</x:v>
      </x:c>
      <x:c r="H66" s="52" t="n">
        <x:v>1</x:v>
      </x:c>
      <x:c r="I66" s="56" t="n">
        <x:v>0.1</x:v>
      </x:c>
      <x:c r="J66" s="52" t="n">
        <x:f>ROUNDUP(VLOOKUP(G66,Inputs!$A$13:$B$31,2,FALSE)*H66*(1+I66),0)</x:f>
        <x:v>5</x:v>
      </x:c>
      <x:c r="K66" s="26"/>
      <x:c r="L66" s="26" t="str">
        <x:v>High</x:v>
      </x:c>
      <x:c r="M66" s="58"/>
      <x:c r="N66" s="59" t="str">
        <x:f>IF(M66="","",IF(K66="",J66,K66)*M66)</x:f>
      </x:c>
      <x:c r="O66" s="26"/>
      <x:c r="P66" s="26"/>
      <x:c r="Q66" s="26"/>
      <x:c r="R66" s="62"/>
      <x:c r="S66" s="62"/>
      <x:c r="T66" s="62"/>
      <x:c r="U66" s="26"/>
      <x:c r="V66" s="26"/>
      <x:c r="W66" s="26"/>
      <x:c r="X66" s="26"/>
      <x:c r="Y66" s="26"/>
    </x:row>
    <x:row r="67">
      <x:c r="A67" s="52" t="str">
        <x:v>OS&amp;E-063</x:v>
      </x:c>
      <x:c r="B67" s="52" t="str">
        <x:v>Front Office</x:v>
      </x:c>
      <x:c r="C67" s="52" t="str">
        <x:v>Reception</x:v>
      </x:c>
      <x:c r="D67" s="52" t="str">
        <x:v>Key-card encoders</x:v>
      </x:c>
      <x:c r="E67" s="52" t="str">
        <x:v>Compatible with selected lock system</x:v>
      </x:c>
      <x:c r="F67" s="52" t="str">
        <x:v>Each</x:v>
      </x:c>
      <x:c r="G67" s="52" t="str">
        <x:v>Front Desk Stations</x:v>
      </x:c>
      <x:c r="H67" s="52" t="n">
        <x:v>1</x:v>
      </x:c>
      <x:c r="I67" s="56" t="n">
        <x:v>0.1</x:v>
      </x:c>
      <x:c r="J67" s="52" t="n">
        <x:f>ROUNDUP(VLOOKUP(G67,Inputs!$A$13:$B$31,2,FALSE)*H67*(1+I67),0)</x:f>
        <x:v>5</x:v>
      </x:c>
      <x:c r="K67" s="26"/>
      <x:c r="L67" s="26" t="str">
        <x:v>Critical</x:v>
      </x:c>
      <x:c r="M67" s="58"/>
      <x:c r="N67" s="59" t="str">
        <x:f>IF(M67="","",IF(K67="",J67,K67)*M67)</x:f>
      </x:c>
      <x:c r="O67" s="26"/>
      <x:c r="P67" s="26"/>
      <x:c r="Q67" s="26"/>
      <x:c r="R67" s="62"/>
      <x:c r="S67" s="62"/>
      <x:c r="T67" s="62"/>
      <x:c r="U67" s="26"/>
      <x:c r="V67" s="26"/>
      <x:c r="W67" s="26"/>
      <x:c r="X67" s="26"/>
      <x:c r="Y67" s="26"/>
    </x:row>
    <x:row r="68">
      <x:c r="A68" s="52" t="str">
        <x:v>OS&amp;E-064</x:v>
      </x:c>
      <x:c r="B68" s="52" t="str">
        <x:v>Front Office</x:v>
      </x:c>
      <x:c r="C68" s="52" t="str">
        <x:v>Reception</x:v>
      </x:c>
      <x:c r="D68" s="52" t="str">
        <x:v>Key-card opening stock</x:v>
      </x:c>
      <x:c r="E68" s="52" t="str">
        <x:v>Branded and compatible card format</x:v>
      </x:c>
      <x:c r="F68" s="52" t="str">
        <x:v>Each</x:v>
      </x:c>
      <x:c r="G68" s="52" t="str">
        <x:v>Guest Rooms</x:v>
      </x:c>
      <x:c r="H68" s="52" t="n">
        <x:v>15</x:v>
      </x:c>
      <x:c r="I68" s="56" t="n">
        <x:v>0.25</x:v>
      </x:c>
      <x:c r="J68" s="52" t="n">
        <x:f>ROUNDUP(VLOOKUP(G68,Inputs!$A$13:$B$31,2,FALSE)*H68*(1+I68),0)</x:f>
        <x:v>1875</x:v>
      </x:c>
      <x:c r="K68" s="26"/>
      <x:c r="L68" s="26" t="str">
        <x:v>Critical</x:v>
      </x:c>
      <x:c r="M68" s="58"/>
      <x:c r="N68" s="59" t="str">
        <x:f>IF(M68="","",IF(K68="",J68,K68)*M68)</x:f>
      </x:c>
      <x:c r="O68" s="26"/>
      <x:c r="P68" s="26"/>
      <x:c r="Q68" s="26"/>
      <x:c r="R68" s="62"/>
      <x:c r="S68" s="62"/>
      <x:c r="T68" s="62"/>
      <x:c r="U68" s="26"/>
      <x:c r="V68" s="26"/>
      <x:c r="W68" s="26"/>
      <x:c r="X68" s="26"/>
      <x:c r="Y68" s="26"/>
    </x:row>
    <x:row r="69">
      <x:c r="A69" s="52" t="str">
        <x:v>OS&amp;E-065</x:v>
      </x:c>
      <x:c r="B69" s="52" t="str">
        <x:v>Front Office</x:v>
      </x:c>
      <x:c r="C69" s="52" t="str">
        <x:v>Reception</x:v>
      </x:c>
      <x:c r="D69" s="52" t="str">
        <x:v>Cash drawers / receipt printers</x:v>
      </x:c>
      <x:c r="E69" s="52" t="str">
        <x:v>PMS/POS compatibility</x:v>
      </x:c>
      <x:c r="F69" s="52" t="str">
        <x:v>Each</x:v>
      </x:c>
      <x:c r="G69" s="52" t="str">
        <x:v>Front Desk Stations</x:v>
      </x:c>
      <x:c r="H69" s="52" t="n">
        <x:v>1</x:v>
      </x:c>
      <x:c r="I69" s="56" t="n">
        <x:v>0.1</x:v>
      </x:c>
      <x:c r="J69" s="52" t="n">
        <x:f>ROUNDUP(VLOOKUP(G69,Inputs!$A$13:$B$31,2,FALSE)*H69*(1+I69),0)</x:f>
        <x:v>5</x:v>
      </x:c>
      <x:c r="K69" s="26"/>
      <x:c r="L69" s="26" t="str">
        <x:v>High</x:v>
      </x:c>
      <x:c r="M69" s="58"/>
      <x:c r="N69" s="59" t="str">
        <x:f>IF(M69="","",IF(K69="",J69,K69)*M69)</x:f>
      </x:c>
      <x:c r="O69" s="26"/>
      <x:c r="P69" s="26"/>
      <x:c r="Q69" s="26"/>
      <x:c r="R69" s="62"/>
      <x:c r="S69" s="62"/>
      <x:c r="T69" s="62"/>
      <x:c r="U69" s="26"/>
      <x:c r="V69" s="26"/>
      <x:c r="W69" s="26"/>
      <x:c r="X69" s="26"/>
      <x:c r="Y69" s="26"/>
    </x:row>
    <x:row r="70">
      <x:c r="A70" s="52" t="str">
        <x:v>OS&amp;E-066</x:v>
      </x:c>
      <x:c r="B70" s="52" t="str">
        <x:v>Front Office</x:v>
      </x:c>
      <x:c r="C70" s="52" t="str">
        <x:v>Reception</x:v>
      </x:c>
      <x:c r="D70" s="52" t="str">
        <x:v>Document organizers</x:v>
      </x:c>
      <x:c r="E70" s="52" t="str">
        <x:v>Brand-standard desk organization</x:v>
      </x:c>
      <x:c r="F70" s="52" t="str">
        <x:v>Set</x:v>
      </x:c>
      <x:c r="G70" s="52" t="str">
        <x:v>Front Desk Stations</x:v>
      </x:c>
      <x:c r="H70" s="52" t="n">
        <x:v>1</x:v>
      </x:c>
      <x:c r="I70" s="56" t="n">
        <x:v>0.1</x:v>
      </x:c>
      <x:c r="J70" s="52" t="n">
        <x:f>ROUNDUP(VLOOKUP(G70,Inputs!$A$13:$B$31,2,FALSE)*H70*(1+I70),0)</x:f>
        <x:v>5</x:v>
      </x:c>
      <x:c r="K70" s="26"/>
      <x:c r="L70" s="26" t="str">
        <x:v>Normal</x:v>
      </x:c>
      <x:c r="M70" s="58"/>
      <x:c r="N70" s="59" t="str">
        <x:f>IF(M70="","",IF(K70="",J70,K70)*M70)</x:f>
      </x:c>
      <x:c r="O70" s="26"/>
      <x:c r="P70" s="26"/>
      <x:c r="Q70" s="26"/>
      <x:c r="R70" s="62"/>
      <x:c r="S70" s="62"/>
      <x:c r="T70" s="62"/>
      <x:c r="U70" s="26"/>
      <x:c r="V70" s="26"/>
      <x:c r="W70" s="26"/>
      <x:c r="X70" s="26"/>
      <x:c r="Y70" s="26"/>
    </x:row>
    <x:row r="71">
      <x:c r="A71" s="52" t="str">
        <x:v>OS&amp;E-067</x:v>
      </x:c>
      <x:c r="B71" s="52" t="str">
        <x:v>Front Office</x:v>
      </x:c>
      <x:c r="C71" s="52" t="str">
        <x:v>Guest Service</x:v>
      </x:c>
      <x:c r="D71" s="52" t="str">
        <x:v>Queue stanchions</x:v>
      </x:c>
      <x:c r="E71" s="52" t="str">
        <x:v>Finish, belt length, accessibility layout</x:v>
      </x:c>
      <x:c r="F71" s="52" t="str">
        <x:v>Each</x:v>
      </x:c>
      <x:c r="G71" s="52" t="str">
        <x:v>Fixed</x:v>
      </x:c>
      <x:c r="H71" s="52" t="n">
        <x:v>8</x:v>
      </x:c>
      <x:c r="I71" s="56" t="n">
        <x:v>0.1</x:v>
      </x:c>
      <x:c r="J71" s="52" t="n">
        <x:f>ROUNDUP(VLOOKUP(G71,Inputs!$A$13:$B$31,2,FALSE)*H71*(1+I71),0)</x:f>
        <x:v>9</x:v>
      </x:c>
      <x:c r="K71" s="26"/>
      <x:c r="L71" s="26" t="str">
        <x:v>High</x:v>
      </x:c>
      <x:c r="M71" s="58"/>
      <x:c r="N71" s="59" t="str">
        <x:f>IF(M71="","",IF(K71="",J71,K71)*M71)</x:f>
      </x:c>
      <x:c r="O71" s="26"/>
      <x:c r="P71" s="26"/>
      <x:c r="Q71" s="26"/>
      <x:c r="R71" s="62"/>
      <x:c r="S71" s="62"/>
      <x:c r="T71" s="62"/>
      <x:c r="U71" s="26"/>
      <x:c r="V71" s="26"/>
      <x:c r="W71" s="26"/>
      <x:c r="X71" s="26"/>
      <x:c r="Y71" s="26"/>
    </x:row>
    <x:row r="72">
      <x:c r="A72" s="52" t="str">
        <x:v>OS&amp;E-068</x:v>
      </x:c>
      <x:c r="B72" s="52" t="str">
        <x:v>Front Office</x:v>
      </x:c>
      <x:c r="C72" s="52" t="str">
        <x:v>Guest Service</x:v>
      </x:c>
      <x:c r="D72" s="52" t="str">
        <x:v>Umbrellas and stand</x:v>
      </x:c>
      <x:c r="E72" s="52" t="str">
        <x:v>Commercial construction and branding option</x:v>
      </x:c>
      <x:c r="F72" s="52" t="str">
        <x:v>Set</x:v>
      </x:c>
      <x:c r="G72" s="52" t="str">
        <x:v>Fixed</x:v>
      </x:c>
      <x:c r="H72" s="52" t="n">
        <x:v>2</x:v>
      </x:c>
      <x:c r="I72" s="56" t="n">
        <x:v>0.2</x:v>
      </x:c>
      <x:c r="J72" s="52" t="n">
        <x:f>ROUNDUP(VLOOKUP(G72,Inputs!$A$13:$B$31,2,FALSE)*H72*(1+I72),0)</x:f>
        <x:v>3</x:v>
      </x:c>
      <x:c r="K72" s="26"/>
      <x:c r="L72" s="26" t="str">
        <x:v>Normal</x:v>
      </x:c>
      <x:c r="M72" s="58"/>
      <x:c r="N72" s="59" t="str">
        <x:f>IF(M72="","",IF(K72="",J72,K72)*M72)</x:f>
      </x:c>
      <x:c r="O72" s="26"/>
      <x:c r="P72" s="26"/>
      <x:c r="Q72" s="26"/>
      <x:c r="R72" s="62"/>
      <x:c r="S72" s="62"/>
      <x:c r="T72" s="62"/>
      <x:c r="U72" s="26"/>
      <x:c r="V72" s="26"/>
      <x:c r="W72" s="26"/>
      <x:c r="X72" s="26"/>
      <x:c r="Y72" s="26"/>
    </x:row>
    <x:row r="73">
      <x:c r="A73" s="52" t="str">
        <x:v>OS&amp;E-069</x:v>
      </x:c>
      <x:c r="B73" s="52" t="str">
        <x:v>Front Office</x:v>
      </x:c>
      <x:c r="C73" s="52" t="str">
        <x:v>Guest Service</x:v>
      </x:c>
      <x:c r="D73" s="52" t="str">
        <x:v>Wheelchairs</x:v>
      </x:c>
      <x:c r="E73" s="52" t="str">
        <x:v>Commercial accessibility equipment</x:v>
      </x:c>
      <x:c r="F73" s="52" t="str">
        <x:v>Each</x:v>
      </x:c>
      <x:c r="G73" s="52" t="str">
        <x:v>Fixed</x:v>
      </x:c>
      <x:c r="H73" s="52" t="n">
        <x:v>2</x:v>
      </x:c>
      <x:c r="I73" s="56" t="n">
        <x:v>0.1</x:v>
      </x:c>
      <x:c r="J73" s="52" t="n">
        <x:f>ROUNDUP(VLOOKUP(G73,Inputs!$A$13:$B$31,2,FALSE)*H73*(1+I73),0)</x:f>
        <x:v>3</x:v>
      </x:c>
      <x:c r="K73" s="26"/>
      <x:c r="L73" s="26" t="str">
        <x:v>Critical</x:v>
      </x:c>
      <x:c r="M73" s="58"/>
      <x:c r="N73" s="59" t="str">
        <x:f>IF(M73="","",IF(K73="",J73,K73)*M73)</x:f>
      </x:c>
      <x:c r="O73" s="26"/>
      <x:c r="P73" s="26"/>
      <x:c r="Q73" s="26"/>
      <x:c r="R73" s="62"/>
      <x:c r="S73" s="62"/>
      <x:c r="T73" s="62"/>
      <x:c r="U73" s="26"/>
      <x:c r="V73" s="26"/>
      <x:c r="W73" s="26"/>
      <x:c r="X73" s="26"/>
      <x:c r="Y73" s="26"/>
    </x:row>
    <x:row r="74">
      <x:c r="A74" s="52" t="str">
        <x:v>OS&amp;E-070</x:v>
      </x:c>
      <x:c r="B74" s="52" t="str">
        <x:v>Bell / Valet</x:v>
      </x:c>
      <x:c r="C74" s="52" t="str">
        <x:v>Bell Desk</x:v>
      </x:c>
      <x:c r="D74" s="52" t="str">
        <x:v>Luggage carts</x:v>
      </x:c>
      <x:c r="E74" s="52" t="str">
        <x:v>Finish, carpet, bumpers, capacity, and elevator clearance</x:v>
      </x:c>
      <x:c r="F74" s="52" t="str">
        <x:v>Each</x:v>
      </x:c>
      <x:c r="G74" s="52" t="str">
        <x:v>Bell Stations</x:v>
      </x:c>
      <x:c r="H74" s="52" t="n">
        <x:v>3</x:v>
      </x:c>
      <x:c r="I74" s="56" t="n">
        <x:v>0.15</x:v>
      </x:c>
      <x:c r="J74" s="52" t="n">
        <x:f>ROUNDUP(VLOOKUP(G74,Inputs!$A$13:$B$31,2,FALSE)*H74*(1+I74),0)</x:f>
        <x:v>7</x:v>
      </x:c>
      <x:c r="K74" s="26"/>
      <x:c r="L74" s="26" t="str">
        <x:v>Critical</x:v>
      </x:c>
      <x:c r="M74" s="58"/>
      <x:c r="N74" s="59" t="str">
        <x:f>IF(M74="","",IF(K74="",J74,K74)*M74)</x:f>
      </x:c>
      <x:c r="O74" s="26"/>
      <x:c r="P74" s="26"/>
      <x:c r="Q74" s="26"/>
      <x:c r="R74" s="62"/>
      <x:c r="S74" s="62"/>
      <x:c r="T74" s="62"/>
      <x:c r="U74" s="26"/>
      <x:c r="V74" s="26"/>
      <x:c r="W74" s="26"/>
      <x:c r="X74" s="26"/>
      <x:c r="Y74" s="26"/>
    </x:row>
    <x:row r="75">
      <x:c r="A75" s="52" t="str">
        <x:v>OS&amp;E-071</x:v>
      </x:c>
      <x:c r="B75" s="52" t="str">
        <x:v>Bell / Valet</x:v>
      </x:c>
      <x:c r="C75" s="52" t="str">
        <x:v>Bell Desk</x:v>
      </x:c>
      <x:c r="D75" s="52" t="str">
        <x:v>Luggage tags / claim checks</x:v>
      </x:c>
      <x:c r="E75" s="52" t="str">
        <x:v>Numbered, durable, and brand-compatible</x:v>
      </x:c>
      <x:c r="F75" s="52" t="str">
        <x:v>Pack</x:v>
      </x:c>
      <x:c r="G75" s="52" t="str">
        <x:v>Guest Rooms</x:v>
      </x:c>
      <x:c r="H75" s="52" t="n">
        <x:v>5</x:v>
      </x:c>
      <x:c r="I75" s="56" t="n">
        <x:v>0.3</x:v>
      </x:c>
      <x:c r="J75" s="52" t="n">
        <x:f>ROUNDUP(VLOOKUP(G75,Inputs!$A$13:$B$31,2,FALSE)*H75*(1+I75),0)</x:f>
        <x:v>650</x:v>
      </x:c>
      <x:c r="K75" s="26"/>
      <x:c r="L75" s="26" t="str">
        <x:v>High</x:v>
      </x:c>
      <x:c r="M75" s="58"/>
      <x:c r="N75" s="59" t="str">
        <x:f>IF(M75="","",IF(K75="",J75,K75)*M75)</x:f>
      </x:c>
      <x:c r="O75" s="26"/>
      <x:c r="P75" s="26"/>
      <x:c r="Q75" s="26"/>
      <x:c r="R75" s="62"/>
      <x:c r="S75" s="62"/>
      <x:c r="T75" s="62"/>
      <x:c r="U75" s="26"/>
      <x:c r="V75" s="26"/>
      <x:c r="W75" s="26"/>
      <x:c r="X75" s="26"/>
      <x:c r="Y75" s="26"/>
    </x:row>
    <x:row r="76">
      <x:c r="A76" s="52" t="str">
        <x:v>OS&amp;E-072</x:v>
      </x:c>
      <x:c r="B76" s="52" t="str">
        <x:v>Bell / Valet</x:v>
      </x:c>
      <x:c r="C76" s="52" t="str">
        <x:v>Bell Desk</x:v>
      </x:c>
      <x:c r="D76" s="52" t="str">
        <x:v>Bell desk radios / accessories</x:v>
      </x:c>
      <x:c r="E76" s="52" t="str">
        <x:v>Coverage, charging, and earpiece requirements</x:v>
      </x:c>
      <x:c r="F76" s="52" t="str">
        <x:v>Each</x:v>
      </x:c>
      <x:c r="G76" s="52" t="str">
        <x:v>Bell Stations</x:v>
      </x:c>
      <x:c r="H76" s="52" t="n">
        <x:v>4</x:v>
      </x:c>
      <x:c r="I76" s="56" t="n">
        <x:v>0.15</x:v>
      </x:c>
      <x:c r="J76" s="52" t="n">
        <x:f>ROUNDUP(VLOOKUP(G76,Inputs!$A$13:$B$31,2,FALSE)*H76*(1+I76),0)</x:f>
        <x:v>10</x:v>
      </x:c>
      <x:c r="K76" s="26"/>
      <x:c r="L76" s="26" t="str">
        <x:v>High</x:v>
      </x:c>
      <x:c r="M76" s="58"/>
      <x:c r="N76" s="59" t="str">
        <x:f>IF(M76="","",IF(K76="",J76,K76)*M76)</x:f>
      </x:c>
      <x:c r="O76" s="26"/>
      <x:c r="P76" s="26"/>
      <x:c r="Q76" s="26"/>
      <x:c r="R76" s="62"/>
      <x:c r="S76" s="62"/>
      <x:c r="T76" s="62"/>
      <x:c r="U76" s="26"/>
      <x:c r="V76" s="26"/>
      <x:c r="W76" s="26"/>
      <x:c r="X76" s="26"/>
      <x:c r="Y76" s="26"/>
    </x:row>
    <x:row r="77">
      <x:c r="A77" s="52" t="str">
        <x:v>OS&amp;E-073</x:v>
      </x:c>
      <x:c r="B77" s="52" t="str">
        <x:v>Bell / Valet</x:v>
      </x:c>
      <x:c r="C77" s="52" t="str">
        <x:v>Valet</x:v>
      </x:c>
      <x:c r="D77" s="52" t="str">
        <x:v>Valet key cabinets</x:v>
      </x:c>
      <x:c r="E77" s="52" t="str">
        <x:v>Capacity, lock, audit, and numbering requirements</x:v>
      </x:c>
      <x:c r="F77" s="52" t="str">
        <x:v>Each</x:v>
      </x:c>
      <x:c r="G77" s="52" t="str">
        <x:v>Valet Stations</x:v>
      </x:c>
      <x:c r="H77" s="52" t="n">
        <x:v>1</x:v>
      </x:c>
      <x:c r="I77" s="56" t="n">
        <x:v>0.1</x:v>
      </x:c>
      <x:c r="J77" s="52" t="n">
        <x:f>ROUNDUP(VLOOKUP(G77,Inputs!$A$13:$B$31,2,FALSE)*H77*(1+I77),0)</x:f>
        <x:v>3</x:v>
      </x:c>
      <x:c r="K77" s="26"/>
      <x:c r="L77" s="26" t="str">
        <x:v>Critical</x:v>
      </x:c>
      <x:c r="M77" s="58"/>
      <x:c r="N77" s="59" t="str">
        <x:f>IF(M77="","",IF(K77="",J77,K77)*M77)</x:f>
      </x:c>
      <x:c r="O77" s="26"/>
      <x:c r="P77" s="26"/>
      <x:c r="Q77" s="26"/>
      <x:c r="R77" s="62"/>
      <x:c r="S77" s="62"/>
      <x:c r="T77" s="62"/>
      <x:c r="U77" s="26"/>
      <x:c r="V77" s="26"/>
      <x:c r="W77" s="26"/>
      <x:c r="X77" s="26"/>
      <x:c r="Y77" s="26"/>
    </x:row>
    <x:row r="78">
      <x:c r="A78" s="52" t="str">
        <x:v>OS&amp;E-074</x:v>
      </x:c>
      <x:c r="B78" s="52" t="str">
        <x:v>Bell / Valet</x:v>
      </x:c>
      <x:c r="C78" s="52" t="str">
        <x:v>Valet</x:v>
      </x:c>
      <x:c r="D78" s="52" t="str">
        <x:v>Valet tickets</x:v>
      </x:c>
      <x:c r="E78" s="52" t="str">
        <x:v>Sequential numbering and branding</x:v>
      </x:c>
      <x:c r="F78" s="52" t="str">
        <x:v>Pack</x:v>
      </x:c>
      <x:c r="G78" s="52" t="str">
        <x:v>Guest Rooms</x:v>
      </x:c>
      <x:c r="H78" s="52" t="n">
        <x:v>5</x:v>
      </x:c>
      <x:c r="I78" s="56" t="n">
        <x:v>0.3</x:v>
      </x:c>
      <x:c r="J78" s="52" t="n">
        <x:f>ROUNDUP(VLOOKUP(G78,Inputs!$A$13:$B$31,2,FALSE)*H78*(1+I78),0)</x:f>
        <x:v>650</x:v>
      </x:c>
      <x:c r="K78" s="26"/>
      <x:c r="L78" s="26" t="str">
        <x:v>High</x:v>
      </x:c>
      <x:c r="M78" s="58"/>
      <x:c r="N78" s="59" t="str">
        <x:f>IF(M78="","",IF(K78="",J78,K78)*M78)</x:f>
      </x:c>
      <x:c r="O78" s="26"/>
      <x:c r="P78" s="26"/>
      <x:c r="Q78" s="26"/>
      <x:c r="R78" s="62"/>
      <x:c r="S78" s="62"/>
      <x:c r="T78" s="62"/>
      <x:c r="U78" s="26"/>
      <x:c r="V78" s="26"/>
      <x:c r="W78" s="26"/>
      <x:c r="X78" s="26"/>
      <x:c r="Y78" s="26"/>
    </x:row>
    <x:row r="79">
      <x:c r="A79" s="52" t="str">
        <x:v>OS&amp;E-075</x:v>
      </x:c>
      <x:c r="B79" s="52" t="str">
        <x:v>Bell / Valet</x:v>
      </x:c>
      <x:c r="C79" s="52" t="str">
        <x:v>Valet</x:v>
      </x:c>
      <x:c r="D79" s="52" t="str">
        <x:v>Traffic cones / signs</x:v>
      </x:c>
      <x:c r="E79" s="52" t="str">
        <x:v>Weather-resistant and reflective</x:v>
      </x:c>
      <x:c r="F79" s="52" t="str">
        <x:v>Each</x:v>
      </x:c>
      <x:c r="G79" s="52" t="str">
        <x:v>Valet Stations</x:v>
      </x:c>
      <x:c r="H79" s="52" t="n">
        <x:v>8</x:v>
      </x:c>
      <x:c r="I79" s="56" t="n">
        <x:v>0.2</x:v>
      </x:c>
      <x:c r="J79" s="52" t="n">
        <x:f>ROUNDUP(VLOOKUP(G79,Inputs!$A$13:$B$31,2,FALSE)*H79*(1+I79),0)</x:f>
        <x:v>20</x:v>
      </x:c>
      <x:c r="K79" s="26"/>
      <x:c r="L79" s="26" t="str">
        <x:v>High</x:v>
      </x:c>
      <x:c r="M79" s="58"/>
      <x:c r="N79" s="59" t="str">
        <x:f>IF(M79="","",IF(K79="",J79,K79)*M79)</x:f>
      </x:c>
      <x:c r="O79" s="26"/>
      <x:c r="P79" s="26"/>
      <x:c r="Q79" s="26"/>
      <x:c r="R79" s="62"/>
      <x:c r="S79" s="62"/>
      <x:c r="T79" s="62"/>
      <x:c r="U79" s="26"/>
      <x:c r="V79" s="26"/>
      <x:c r="W79" s="26"/>
      <x:c r="X79" s="26"/>
      <x:c r="Y79" s="26"/>
    </x:row>
    <x:row r="80">
      <x:c r="A80" s="52" t="str">
        <x:v>OS&amp;E-076</x:v>
      </x:c>
      <x:c r="B80" s="52" t="str">
        <x:v>Food &amp; Beverage</x:v>
      </x:c>
      <x:c r="C80" s="52" t="str">
        <x:v>Restaurant</x:v>
      </x:c>
      <x:c r="D80" s="52" t="str">
        <x:v>Dinner plates</x:v>
      </x:c>
      <x:c r="E80" s="52" t="str">
        <x:v>Commercial tableware; replacement strategy</x:v>
      </x:c>
      <x:c r="F80" s="52" t="str">
        <x:v>Each</x:v>
      </x:c>
      <x:c r="G80" s="52" t="str">
        <x:v>F&amp;B Seats</x:v>
      </x:c>
      <x:c r="H80" s="52" t="n">
        <x:v>3</x:v>
      </x:c>
      <x:c r="I80" s="56" t="n">
        <x:v>0.2</x:v>
      </x:c>
      <x:c r="J80" s="52" t="n">
        <x:f>ROUNDUP(VLOOKUP(G80,Inputs!$A$13:$B$31,2,FALSE)*H80*(1+I80),0)</x:f>
        <x:v>540</x:v>
      </x:c>
      <x:c r="K80" s="26"/>
      <x:c r="L80" s="26" t="str">
        <x:v>Critical</x:v>
      </x:c>
      <x:c r="M80" s="58"/>
      <x:c r="N80" s="59" t="str">
        <x:f>IF(M80="","",IF(K80="",J80,K80)*M80)</x:f>
      </x:c>
      <x:c r="O80" s="26"/>
      <x:c r="P80" s="26"/>
      <x:c r="Q80" s="26"/>
      <x:c r="R80" s="62"/>
      <x:c r="S80" s="62"/>
      <x:c r="T80" s="62"/>
      <x:c r="U80" s="26"/>
      <x:c r="V80" s="26"/>
      <x:c r="W80" s="26"/>
      <x:c r="X80" s="26"/>
      <x:c r="Y80" s="26"/>
    </x:row>
    <x:row r="81">
      <x:c r="A81" s="52" t="str">
        <x:v>OS&amp;E-077</x:v>
      </x:c>
      <x:c r="B81" s="52" t="str">
        <x:v>Food &amp; Beverage</x:v>
      </x:c>
      <x:c r="C81" s="52" t="str">
        <x:v>Restaurant</x:v>
      </x:c>
      <x:c r="D81" s="52" t="str">
        <x:v>Side / bread plates</x:v>
      </x:c>
      <x:c r="E81" s="52" t="str">
        <x:v>Match approved tableware collection</x:v>
      </x:c>
      <x:c r="F81" s="52" t="str">
        <x:v>Each</x:v>
      </x:c>
      <x:c r="G81" s="52" t="str">
        <x:v>F&amp;B Seats</x:v>
      </x:c>
      <x:c r="H81" s="52" t="n">
        <x:v>2</x:v>
      </x:c>
      <x:c r="I81" s="56" t="n">
        <x:v>0.2</x:v>
      </x:c>
      <x:c r="J81" s="52" t="n">
        <x:f>ROUNDUP(VLOOKUP(G81,Inputs!$A$13:$B$31,2,FALSE)*H81*(1+I81),0)</x:f>
        <x:v>360</x:v>
      </x:c>
      <x:c r="K81" s="26"/>
      <x:c r="L81" s="26" t="str">
        <x:v>Critical</x:v>
      </x:c>
      <x:c r="M81" s="58"/>
      <x:c r="N81" s="59" t="str">
        <x:f>IF(M81="","",IF(K81="",J81,K81)*M81)</x:f>
      </x:c>
      <x:c r="O81" s="26"/>
      <x:c r="P81" s="26"/>
      <x:c r="Q81" s="26"/>
      <x:c r="R81" s="62"/>
      <x:c r="S81" s="62"/>
      <x:c r="T81" s="62"/>
      <x:c r="U81" s="26"/>
      <x:c r="V81" s="26"/>
      <x:c r="W81" s="26"/>
      <x:c r="X81" s="26"/>
      <x:c r="Y81" s="26"/>
    </x:row>
    <x:row r="82">
      <x:c r="A82" s="52" t="str">
        <x:v>OS&amp;E-078</x:v>
      </x:c>
      <x:c r="B82" s="52" t="str">
        <x:v>Food &amp; Beverage</x:v>
      </x:c>
      <x:c r="C82" s="52" t="str">
        <x:v>Restaurant</x:v>
      </x:c>
      <x:c r="D82" s="52" t="str">
        <x:v>Bowls</x:v>
      </x:c>
      <x:c r="E82" s="52" t="str">
        <x:v>Sizes selected by menu requirement</x:v>
      </x:c>
      <x:c r="F82" s="52" t="str">
        <x:v>Each</x:v>
      </x:c>
      <x:c r="G82" s="52" t="str">
        <x:v>F&amp;B Seats</x:v>
      </x:c>
      <x:c r="H82" s="52" t="n">
        <x:v>2</x:v>
      </x:c>
      <x:c r="I82" s="56" t="n">
        <x:v>0.2</x:v>
      </x:c>
      <x:c r="J82" s="52" t="n">
        <x:f>ROUNDUP(VLOOKUP(G82,Inputs!$A$13:$B$31,2,FALSE)*H82*(1+I82),0)</x:f>
        <x:v>360</x:v>
      </x:c>
      <x:c r="K82" s="26"/>
      <x:c r="L82" s="26" t="str">
        <x:v>Critical</x:v>
      </x:c>
      <x:c r="M82" s="58"/>
      <x:c r="N82" s="59" t="str">
        <x:f>IF(M82="","",IF(K82="",J82,K82)*M82)</x:f>
      </x:c>
      <x:c r="O82" s="26"/>
      <x:c r="P82" s="26"/>
      <x:c r="Q82" s="26"/>
      <x:c r="R82" s="62"/>
      <x:c r="S82" s="62"/>
      <x:c r="T82" s="62"/>
      <x:c r="U82" s="26"/>
      <x:c r="V82" s="26"/>
      <x:c r="W82" s="26"/>
      <x:c r="X82" s="26"/>
      <x:c r="Y82" s="26"/>
    </x:row>
    <x:row r="83">
      <x:c r="A83" s="52" t="str">
        <x:v>OS&amp;E-079</x:v>
      </x:c>
      <x:c r="B83" s="52" t="str">
        <x:v>Food &amp; Beverage</x:v>
      </x:c>
      <x:c r="C83" s="52" t="str">
        <x:v>Restaurant</x:v>
      </x:c>
      <x:c r="D83" s="52" t="str">
        <x:v>Flatware place settings</x:v>
      </x:c>
      <x:c r="E83" s="52" t="str">
        <x:v>Pattern, grade, pieces, and replacement stock</x:v>
      </x:c>
      <x:c r="F83" s="52" t="str">
        <x:v>Set</x:v>
      </x:c>
      <x:c r="G83" s="52" t="str">
        <x:v>F&amp;B Seats</x:v>
      </x:c>
      <x:c r="H83" s="52" t="n">
        <x:v>3</x:v>
      </x:c>
      <x:c r="I83" s="56" t="n">
        <x:v>0.2</x:v>
      </x:c>
      <x:c r="J83" s="52" t="n">
        <x:f>ROUNDUP(VLOOKUP(G83,Inputs!$A$13:$B$31,2,FALSE)*H83*(1+I83),0)</x:f>
        <x:v>540</x:v>
      </x:c>
      <x:c r="K83" s="26"/>
      <x:c r="L83" s="26" t="str">
        <x:v>Critical</x:v>
      </x:c>
      <x:c r="M83" s="58"/>
      <x:c r="N83" s="59" t="str">
        <x:f>IF(M83="","",IF(K83="",J83,K83)*M83)</x:f>
      </x:c>
      <x:c r="O83" s="26"/>
      <x:c r="P83" s="26"/>
      <x:c r="Q83" s="26"/>
      <x:c r="R83" s="62"/>
      <x:c r="S83" s="62"/>
      <x:c r="T83" s="62"/>
      <x:c r="U83" s="26"/>
      <x:c r="V83" s="26"/>
      <x:c r="W83" s="26"/>
      <x:c r="X83" s="26"/>
      <x:c r="Y83" s="26"/>
    </x:row>
    <x:row r="84">
      <x:c r="A84" s="52" t="str">
        <x:v>OS&amp;E-080</x:v>
      </x:c>
      <x:c r="B84" s="52" t="str">
        <x:v>Food &amp; Beverage</x:v>
      </x:c>
      <x:c r="C84" s="52" t="str">
        <x:v>Restaurant</x:v>
      </x:c>
      <x:c r="D84" s="52" t="str">
        <x:v>Water glasses</x:v>
      </x:c>
      <x:c r="E84" s="52" t="str">
        <x:v>Commercial glassware and rack compatibility</x:v>
      </x:c>
      <x:c r="F84" s="52" t="str">
        <x:v>Each</x:v>
      </x:c>
      <x:c r="G84" s="52" t="str">
        <x:v>F&amp;B Seats</x:v>
      </x:c>
      <x:c r="H84" s="52" t="n">
        <x:v>3</x:v>
      </x:c>
      <x:c r="I84" s="56" t="n">
        <x:v>0.25</x:v>
      </x:c>
      <x:c r="J84" s="52" t="n">
        <x:f>ROUNDUP(VLOOKUP(G84,Inputs!$A$13:$B$31,2,FALSE)*H84*(1+I84),0)</x:f>
        <x:v>563</x:v>
      </x:c>
      <x:c r="K84" s="26"/>
      <x:c r="L84" s="26" t="str">
        <x:v>Critical</x:v>
      </x:c>
      <x:c r="M84" s="58"/>
      <x:c r="N84" s="59" t="str">
        <x:f>IF(M84="","",IF(K84="",J84,K84)*M84)</x:f>
      </x:c>
      <x:c r="O84" s="26"/>
      <x:c r="P84" s="26"/>
      <x:c r="Q84" s="26"/>
      <x:c r="R84" s="62"/>
      <x:c r="S84" s="62"/>
      <x:c r="T84" s="62"/>
      <x:c r="U84" s="26"/>
      <x:c r="V84" s="26"/>
      <x:c r="W84" s="26"/>
      <x:c r="X84" s="26"/>
      <x:c r="Y84" s="26"/>
    </x:row>
    <x:row r="85">
      <x:c r="A85" s="52" t="str">
        <x:v>OS&amp;E-081</x:v>
      </x:c>
      <x:c r="B85" s="52" t="str">
        <x:v>Food &amp; Beverage</x:v>
      </x:c>
      <x:c r="C85" s="52" t="str">
        <x:v>Restaurant</x:v>
      </x:c>
      <x:c r="D85" s="52" t="str">
        <x:v>Wine glasses</x:v>
      </x:c>
      <x:c r="E85" s="52" t="str">
        <x:v>Mix determined by beverage program</x:v>
      </x:c>
      <x:c r="F85" s="52" t="str">
        <x:v>Each</x:v>
      </x:c>
      <x:c r="G85" s="52" t="str">
        <x:v>F&amp;B Seats</x:v>
      </x:c>
      <x:c r="H85" s="52" t="n">
        <x:v>2</x:v>
      </x:c>
      <x:c r="I85" s="56" t="n">
        <x:v>0.25</x:v>
      </x:c>
      <x:c r="J85" s="52" t="n">
        <x:f>ROUNDUP(VLOOKUP(G85,Inputs!$A$13:$B$31,2,FALSE)*H85*(1+I85),0)</x:f>
        <x:v>375</x:v>
      </x:c>
      <x:c r="K85" s="26"/>
      <x:c r="L85" s="26" t="str">
        <x:v>High</x:v>
      </x:c>
      <x:c r="M85" s="58"/>
      <x:c r="N85" s="59" t="str">
        <x:f>IF(M85="","",IF(K85="",J85,K85)*M85)</x:f>
      </x:c>
      <x:c r="O85" s="26"/>
      <x:c r="P85" s="26"/>
      <x:c r="Q85" s="26"/>
      <x:c r="R85" s="62"/>
      <x:c r="S85" s="62"/>
      <x:c r="T85" s="62"/>
      <x:c r="U85" s="26"/>
      <x:c r="V85" s="26"/>
      <x:c r="W85" s="26"/>
      <x:c r="X85" s="26"/>
      <x:c r="Y85" s="26"/>
    </x:row>
    <x:row r="86">
      <x:c r="A86" s="52" t="str">
        <x:v>OS&amp;E-082</x:v>
      </x:c>
      <x:c r="B86" s="52" t="str">
        <x:v>Food &amp; Beverage</x:v>
      </x:c>
      <x:c r="C86" s="52" t="str">
        <x:v>Restaurant</x:v>
      </x:c>
      <x:c r="D86" s="52" t="str">
        <x:v>Coffee / tea cups and saucers</x:v>
      </x:c>
      <x:c r="E86" s="52" t="str">
        <x:v>Capacity and dishwasher rack fit</x:v>
      </x:c>
      <x:c r="F86" s="52" t="str">
        <x:v>Set</x:v>
      </x:c>
      <x:c r="G86" s="52" t="str">
        <x:v>F&amp;B Seats</x:v>
      </x:c>
      <x:c r="H86" s="52" t="n">
        <x:v>1.5</x:v>
      </x:c>
      <x:c r="I86" s="56" t="n">
        <x:v>0.2</x:v>
      </x:c>
      <x:c r="J86" s="52" t="n">
        <x:f>ROUNDUP(VLOOKUP(G86,Inputs!$A$13:$B$31,2,FALSE)*H86*(1+I86),0)</x:f>
        <x:v>270</x:v>
      </x:c>
      <x:c r="K86" s="26"/>
      <x:c r="L86" s="26" t="str">
        <x:v>High</x:v>
      </x:c>
      <x:c r="M86" s="58"/>
      <x:c r="N86" s="59" t="str">
        <x:f>IF(M86="","",IF(K86="",J86,K86)*M86)</x:f>
      </x:c>
      <x:c r="O86" s="26"/>
      <x:c r="P86" s="26"/>
      <x:c r="Q86" s="26"/>
      <x:c r="R86" s="62"/>
      <x:c r="S86" s="62"/>
      <x:c r="T86" s="62"/>
      <x:c r="U86" s="26"/>
      <x:c r="V86" s="26"/>
      <x:c r="W86" s="26"/>
      <x:c r="X86" s="26"/>
      <x:c r="Y86" s="26"/>
    </x:row>
    <x:row r="87">
      <x:c r="A87" s="52" t="str">
        <x:v>OS&amp;E-083</x:v>
      </x:c>
      <x:c r="B87" s="52" t="str">
        <x:v>Food &amp; Beverage</x:v>
      </x:c>
      <x:c r="C87" s="52" t="str">
        <x:v>Restaurant</x:v>
      </x:c>
      <x:c r="D87" s="52" t="str">
        <x:v>Serving trays</x:v>
      </x:c>
      <x:c r="E87" s="52" t="str">
        <x:v>Non-slip and premium service mix</x:v>
      </x:c>
      <x:c r="F87" s="52" t="str">
        <x:v>Each</x:v>
      </x:c>
      <x:c r="G87" s="52" t="str">
        <x:v>F&amp;B Seats</x:v>
      </x:c>
      <x:c r="H87" s="52" t="n">
        <x:v>0.12</x:v>
      </x:c>
      <x:c r="I87" s="56" t="n">
        <x:v>0.2</x:v>
      </x:c>
      <x:c r="J87" s="52" t="n">
        <x:f>ROUNDUP(VLOOKUP(G87,Inputs!$A$13:$B$31,2,FALSE)*H87*(1+I87),0)</x:f>
        <x:v>22</x:v>
      </x:c>
      <x:c r="K87" s="26"/>
      <x:c r="L87" s="26" t="str">
        <x:v>High</x:v>
      </x:c>
      <x:c r="M87" s="58"/>
      <x:c r="N87" s="59" t="str">
        <x:f>IF(M87="","",IF(K87="",J87,K87)*M87)</x:f>
      </x:c>
      <x:c r="O87" s="26"/>
      <x:c r="P87" s="26"/>
      <x:c r="Q87" s="26"/>
      <x:c r="R87" s="62"/>
      <x:c r="S87" s="62"/>
      <x:c r="T87" s="62"/>
      <x:c r="U87" s="26"/>
      <x:c r="V87" s="26"/>
      <x:c r="W87" s="26"/>
      <x:c r="X87" s="26"/>
      <x:c r="Y87" s="26"/>
    </x:row>
    <x:row r="88">
      <x:c r="A88" s="52" t="str">
        <x:v>OS&amp;E-084</x:v>
      </x:c>
      <x:c r="B88" s="52" t="str">
        <x:v>Food &amp; Beverage</x:v>
      </x:c>
      <x:c r="C88" s="52" t="str">
        <x:v>Restaurant</x:v>
      </x:c>
      <x:c r="D88" s="52" t="str">
        <x:v>Table linens / placemats</x:v>
      </x:c>
      <x:c r="E88" s="52" t="str">
        <x:v>Size, fabric, laundering, and color standard</x:v>
      </x:c>
      <x:c r="F88" s="52" t="str">
        <x:v>Each</x:v>
      </x:c>
      <x:c r="G88" s="52" t="str">
        <x:v>F&amp;B Seats</x:v>
      </x:c>
      <x:c r="H88" s="52" t="n">
        <x:v>3</x:v>
      </x:c>
      <x:c r="I88" s="56" t="n">
        <x:v>0.25</x:v>
      </x:c>
      <x:c r="J88" s="52" t="n">
        <x:f>ROUNDUP(VLOOKUP(G88,Inputs!$A$13:$B$31,2,FALSE)*H88*(1+I88),0)</x:f>
        <x:v>563</x:v>
      </x:c>
      <x:c r="K88" s="26"/>
      <x:c r="L88" s="26" t="str">
        <x:v>High</x:v>
      </x:c>
      <x:c r="M88" s="58"/>
      <x:c r="N88" s="59" t="str">
        <x:f>IF(M88="","",IF(K88="",J88,K88)*M88)</x:f>
      </x:c>
      <x:c r="O88" s="26"/>
      <x:c r="P88" s="26"/>
      <x:c r="Q88" s="26"/>
      <x:c r="R88" s="62"/>
      <x:c r="S88" s="62"/>
      <x:c r="T88" s="62"/>
      <x:c r="U88" s="26"/>
      <x:c r="V88" s="26"/>
      <x:c r="W88" s="26"/>
      <x:c r="X88" s="26"/>
      <x:c r="Y88" s="26"/>
    </x:row>
    <x:row r="89">
      <x:c r="A89" s="52" t="str">
        <x:v>OS&amp;E-085</x:v>
      </x:c>
      <x:c r="B89" s="52" t="str">
        <x:v>Food &amp; Beverage</x:v>
      </x:c>
      <x:c r="C89" s="52" t="str">
        <x:v>Restaurant</x:v>
      </x:c>
      <x:c r="D89" s="52" t="str">
        <x:v>Napkins</x:v>
      </x:c>
      <x:c r="E89" s="52" t="str">
        <x:v>Commercial laundering and fold requirements</x:v>
      </x:c>
      <x:c r="F89" s="52" t="str">
        <x:v>Each</x:v>
      </x:c>
      <x:c r="G89" s="52" t="str">
        <x:v>F&amp;B Seats</x:v>
      </x:c>
      <x:c r="H89" s="52" t="n">
        <x:v>5</x:v>
      </x:c>
      <x:c r="I89" s="56" t="n">
        <x:v>0.25</x:v>
      </x:c>
      <x:c r="J89" s="52" t="n">
        <x:f>ROUNDUP(VLOOKUP(G89,Inputs!$A$13:$B$31,2,FALSE)*H89*(1+I89),0)</x:f>
        <x:v>938</x:v>
      </x:c>
      <x:c r="K89" s="26"/>
      <x:c r="L89" s="26" t="str">
        <x:v>Critical</x:v>
      </x:c>
      <x:c r="M89" s="58"/>
      <x:c r="N89" s="59" t="str">
        <x:f>IF(M89="","",IF(K89="",J89,K89)*M89)</x:f>
      </x:c>
      <x:c r="O89" s="26"/>
      <x:c r="P89" s="26"/>
      <x:c r="Q89" s="26"/>
      <x:c r="R89" s="62"/>
      <x:c r="S89" s="62"/>
      <x:c r="T89" s="62"/>
      <x:c r="U89" s="26"/>
      <x:c r="V89" s="26"/>
      <x:c r="W89" s="26"/>
      <x:c r="X89" s="26"/>
      <x:c r="Y89" s="26"/>
    </x:row>
    <x:row r="90">
      <x:c r="A90" s="52" t="str">
        <x:v>OS&amp;E-086</x:v>
      </x:c>
      <x:c r="B90" s="52" t="str">
        <x:v>Food &amp; Beverage</x:v>
      </x:c>
      <x:c r="C90" s="52" t="str">
        <x:v>Restaurant</x:v>
      </x:c>
      <x:c r="D90" s="52" t="str">
        <x:v>Menu covers</x:v>
      </x:c>
      <x:c r="E90" s="52" t="str">
        <x:v>Branding, page format, and cleaning resistance</x:v>
      </x:c>
      <x:c r="F90" s="52" t="str">
        <x:v>Each</x:v>
      </x:c>
      <x:c r="G90" s="52" t="str">
        <x:v>F&amp;B Seats</x:v>
      </x:c>
      <x:c r="H90" s="52" t="n">
        <x:v>0.35</x:v>
      </x:c>
      <x:c r="I90" s="56" t="n">
        <x:v>0.2</x:v>
      </x:c>
      <x:c r="J90" s="52" t="n">
        <x:f>ROUNDUP(VLOOKUP(G90,Inputs!$A$13:$B$31,2,FALSE)*H90*(1+I90),0)</x:f>
        <x:v>63</x:v>
      </x:c>
      <x:c r="K90" s="26"/>
      <x:c r="L90" s="26" t="str">
        <x:v>Normal</x:v>
      </x:c>
      <x:c r="M90" s="58"/>
      <x:c r="N90" s="59" t="str">
        <x:f>IF(M90="","",IF(K90="",J90,K90)*M90)</x:f>
      </x:c>
      <x:c r="O90" s="26"/>
      <x:c r="P90" s="26"/>
      <x:c r="Q90" s="26"/>
      <x:c r="R90" s="62"/>
      <x:c r="S90" s="62"/>
      <x:c r="T90" s="62"/>
      <x:c r="U90" s="26"/>
      <x:c r="V90" s="26"/>
      <x:c r="W90" s="26"/>
      <x:c r="X90" s="26"/>
      <x:c r="Y90" s="26"/>
    </x:row>
    <x:row r="91">
      <x:c r="A91" s="52" t="str">
        <x:v>OS&amp;E-087</x:v>
      </x:c>
      <x:c r="B91" s="52" t="str">
        <x:v>Food &amp; Beverage</x:v>
      </x:c>
      <x:c r="C91" s="52" t="str">
        <x:v>Bar</x:v>
      </x:c>
      <x:c r="D91" s="52" t="str">
        <x:v>Bar glassware assortment</x:v>
      </x:c>
      <x:c r="E91" s="52" t="str">
        <x:v>Cocktail, beer, wine, and specialty sizes</x:v>
      </x:c>
      <x:c r="F91" s="52" t="str">
        <x:v>Each</x:v>
      </x:c>
      <x:c r="G91" s="52" t="str">
        <x:v>F&amp;B Seats</x:v>
      </x:c>
      <x:c r="H91" s="52" t="n">
        <x:v>2</x:v>
      </x:c>
      <x:c r="I91" s="56" t="n">
        <x:v>0.3</x:v>
      </x:c>
      <x:c r="J91" s="52" t="n">
        <x:f>ROUNDUP(VLOOKUP(G91,Inputs!$A$13:$B$31,2,FALSE)*H91*(1+I91),0)</x:f>
        <x:v>390</x:v>
      </x:c>
      <x:c r="K91" s="26"/>
      <x:c r="L91" s="26" t="str">
        <x:v>High</x:v>
      </x:c>
      <x:c r="M91" s="58"/>
      <x:c r="N91" s="59" t="str">
        <x:f>IF(M91="","",IF(K91="",J91,K91)*M91)</x:f>
      </x:c>
      <x:c r="O91" s="26"/>
      <x:c r="P91" s="26"/>
      <x:c r="Q91" s="26"/>
      <x:c r="R91" s="62"/>
      <x:c r="S91" s="62"/>
      <x:c r="T91" s="62"/>
      <x:c r="U91" s="26"/>
      <x:c r="V91" s="26"/>
      <x:c r="W91" s="26"/>
      <x:c r="X91" s="26"/>
      <x:c r="Y91" s="26"/>
    </x:row>
    <x:row r="92">
      <x:c r="A92" s="52" t="str">
        <x:v>OS&amp;E-088</x:v>
      </x:c>
      <x:c r="B92" s="52" t="str">
        <x:v>Food &amp; Beverage</x:v>
      </x:c>
      <x:c r="C92" s="52" t="str">
        <x:v>Bar</x:v>
      </x:c>
      <x:c r="D92" s="52" t="str">
        <x:v>Bar tools</x:v>
      </x:c>
      <x:c r="E92" s="52" t="str">
        <x:v>Shakers, strainers, jiggers, spoons, and openers</x:v>
      </x:c>
      <x:c r="F92" s="52" t="str">
        <x:v>Set</x:v>
      </x:c>
      <x:c r="G92" s="52" t="str">
        <x:v>Restaurants</x:v>
      </x:c>
      <x:c r="H92" s="52" t="n">
        <x:v>4</x:v>
      </x:c>
      <x:c r="I92" s="56" t="n">
        <x:v>0.2</x:v>
      </x:c>
      <x:c r="J92" s="52" t="n">
        <x:f>ROUNDUP(VLOOKUP(G92,Inputs!$A$13:$B$31,2,FALSE)*H92*(1+I92),0)</x:f>
        <x:v>10</x:v>
      </x:c>
      <x:c r="K92" s="26"/>
      <x:c r="L92" s="26" t="str">
        <x:v>High</x:v>
      </x:c>
      <x:c r="M92" s="58"/>
      <x:c r="N92" s="59" t="str">
        <x:f>IF(M92="","",IF(K92="",J92,K92)*M92)</x:f>
      </x:c>
      <x:c r="O92" s="26"/>
      <x:c r="P92" s="26"/>
      <x:c r="Q92" s="26"/>
      <x:c r="R92" s="62"/>
      <x:c r="S92" s="62"/>
      <x:c r="T92" s="62"/>
      <x:c r="U92" s="26"/>
      <x:c r="V92" s="26"/>
      <x:c r="W92" s="26"/>
      <x:c r="X92" s="26"/>
      <x:c r="Y92" s="26"/>
    </x:row>
    <x:row r="93">
      <x:c r="A93" s="52" t="str">
        <x:v>OS&amp;E-089</x:v>
      </x:c>
      <x:c r="B93" s="52" t="str">
        <x:v>Food &amp; Beverage</x:v>
      </x:c>
      <x:c r="C93" s="52" t="str">
        <x:v>Room Service</x:v>
      </x:c>
      <x:c r="D93" s="52" t="str">
        <x:v>Room-service trays / tables</x:v>
      </x:c>
      <x:c r="E93" s="52" t="str">
        <x:v>Corridor and elevator fit; hot-box interface</x:v>
      </x:c>
      <x:c r="F93" s="52" t="str">
        <x:v>Each</x:v>
      </x:c>
      <x:c r="G93" s="52" t="str">
        <x:v>Guest Rooms</x:v>
      </x:c>
      <x:c r="H93" s="52" t="n">
        <x:v>0.12</x:v>
      </x:c>
      <x:c r="I93" s="56" t="n">
        <x:v>0.15</x:v>
      </x:c>
      <x:c r="J93" s="52" t="n">
        <x:f>ROUNDUP(VLOOKUP(G93,Inputs!$A$13:$B$31,2,FALSE)*H93*(1+I93),0)</x:f>
        <x:v>14</x:v>
      </x:c>
      <x:c r="K93" s="26"/>
      <x:c r="L93" s="26" t="str">
        <x:v>High</x:v>
      </x:c>
      <x:c r="M93" s="58"/>
      <x:c r="N93" s="59" t="str">
        <x:f>IF(M93="","",IF(K93="",J93,K93)*M93)</x:f>
      </x:c>
      <x:c r="O93" s="26"/>
      <x:c r="P93" s="26"/>
      <x:c r="Q93" s="26"/>
      <x:c r="R93" s="62"/>
      <x:c r="S93" s="62"/>
      <x:c r="T93" s="62"/>
      <x:c r="U93" s="26"/>
      <x:c r="V93" s="26"/>
      <x:c r="W93" s="26"/>
      <x:c r="X93" s="26"/>
      <x:c r="Y93" s="26"/>
    </x:row>
    <x:row r="94">
      <x:c r="A94" s="52" t="str">
        <x:v>OS&amp;E-090</x:v>
      </x:c>
      <x:c r="B94" s="52" t="str">
        <x:v>Commercial Kitchen</x:v>
      </x:c>
      <x:c r="C94" s="52" t="str">
        <x:v>Preparation</x:v>
      </x:c>
      <x:c r="D94" s="52" t="str">
        <x:v>Chef knives and smallwares</x:v>
      </x:c>
      <x:c r="E94" s="52" t="str">
        <x:v>Approved professional-grade assortment</x:v>
      </x:c>
      <x:c r="F94" s="52" t="str">
        <x:v>Set</x:v>
      </x:c>
      <x:c r="G94" s="52" t="str">
        <x:v>Restaurants</x:v>
      </x:c>
      <x:c r="H94" s="52" t="n">
        <x:v>4</x:v>
      </x:c>
      <x:c r="I94" s="56" t="n">
        <x:v>0.2</x:v>
      </x:c>
      <x:c r="J94" s="52" t="n">
        <x:f>ROUNDUP(VLOOKUP(G94,Inputs!$A$13:$B$31,2,FALSE)*H94*(1+I94),0)</x:f>
        <x:v>10</x:v>
      </x:c>
      <x:c r="K94" s="26"/>
      <x:c r="L94" s="26" t="str">
        <x:v>Critical</x:v>
      </x:c>
      <x:c r="M94" s="58"/>
      <x:c r="N94" s="59" t="str">
        <x:f>IF(M94="","",IF(K94="",J94,K94)*M94)</x:f>
      </x:c>
      <x:c r="O94" s="26"/>
      <x:c r="P94" s="26"/>
      <x:c r="Q94" s="26"/>
      <x:c r="R94" s="62"/>
      <x:c r="S94" s="62"/>
      <x:c r="T94" s="62"/>
      <x:c r="U94" s="26"/>
      <x:c r="V94" s="26"/>
      <x:c r="W94" s="26"/>
      <x:c r="X94" s="26"/>
      <x:c r="Y94" s="26"/>
    </x:row>
    <x:row r="95">
      <x:c r="A95" s="52" t="str">
        <x:v>OS&amp;E-091</x:v>
      </x:c>
      <x:c r="B95" s="52" t="str">
        <x:v>Commercial Kitchen</x:v>
      </x:c>
      <x:c r="C95" s="52" t="str">
        <x:v>Preparation</x:v>
      </x:c>
      <x:c r="D95" s="52" t="str">
        <x:v>Color-coded cutting boards</x:v>
      </x:c>
      <x:c r="E95" s="52" t="str">
        <x:v>Food-safety color system and size mix</x:v>
      </x:c>
      <x:c r="F95" s="52" t="str">
        <x:v>Set</x:v>
      </x:c>
      <x:c r="G95" s="52" t="str">
        <x:v>Restaurants</x:v>
      </x:c>
      <x:c r="H95" s="52" t="n">
        <x:v>5</x:v>
      </x:c>
      <x:c r="I95" s="56" t="n">
        <x:v>0.25</x:v>
      </x:c>
      <x:c r="J95" s="52" t="n">
        <x:f>ROUNDUP(VLOOKUP(G95,Inputs!$A$13:$B$31,2,FALSE)*H95*(1+I95),0)</x:f>
        <x:v>13</x:v>
      </x:c>
      <x:c r="K95" s="26"/>
      <x:c r="L95" s="26" t="str">
        <x:v>Critical</x:v>
      </x:c>
      <x:c r="M95" s="58"/>
      <x:c r="N95" s="59" t="str">
        <x:f>IF(M95="","",IF(K95="",J95,K95)*M95)</x:f>
      </x:c>
      <x:c r="O95" s="26"/>
      <x:c r="P95" s="26"/>
      <x:c r="Q95" s="26"/>
      <x:c r="R95" s="62"/>
      <x:c r="S95" s="62"/>
      <x:c r="T95" s="62"/>
      <x:c r="U95" s="26"/>
      <x:c r="V95" s="26"/>
      <x:c r="W95" s="26"/>
      <x:c r="X95" s="26"/>
      <x:c r="Y95" s="26"/>
    </x:row>
    <x:row r="96">
      <x:c r="A96" s="52" t="str">
        <x:v>OS&amp;E-092</x:v>
      </x:c>
      <x:c r="B96" s="52" t="str">
        <x:v>Commercial Kitchen</x:v>
      </x:c>
      <x:c r="C96" s="52" t="str">
        <x:v>Preparation</x:v>
      </x:c>
      <x:c r="D96" s="52" t="str">
        <x:v>Mixing bowls</x:v>
      </x:c>
      <x:c r="E96" s="52" t="str">
        <x:v>Commercial stainless-steel assortment</x:v>
      </x:c>
      <x:c r="F96" s="52" t="str">
        <x:v>Set</x:v>
      </x:c>
      <x:c r="G96" s="52" t="str">
        <x:v>Restaurants</x:v>
      </x:c>
      <x:c r="H96" s="52" t="n">
        <x:v>5</x:v>
      </x:c>
      <x:c r="I96" s="56" t="n">
        <x:v>0.2</x:v>
      </x:c>
      <x:c r="J96" s="52" t="n">
        <x:f>ROUNDUP(VLOOKUP(G96,Inputs!$A$13:$B$31,2,FALSE)*H96*(1+I96),0)</x:f>
        <x:v>12</x:v>
      </x:c>
      <x:c r="K96" s="26"/>
      <x:c r="L96" s="26" t="str">
        <x:v>High</x:v>
      </x:c>
      <x:c r="M96" s="58"/>
      <x:c r="N96" s="59" t="str">
        <x:f>IF(M96="","",IF(K96="",J96,K96)*M96)</x:f>
      </x:c>
      <x:c r="O96" s="26"/>
      <x:c r="P96" s="26"/>
      <x:c r="Q96" s="26"/>
      <x:c r="R96" s="62"/>
      <x:c r="S96" s="62"/>
      <x:c r="T96" s="62"/>
      <x:c r="U96" s="26"/>
      <x:c r="V96" s="26"/>
      <x:c r="W96" s="26"/>
      <x:c r="X96" s="26"/>
      <x:c r="Y96" s="26"/>
    </x:row>
    <x:row r="97">
      <x:c r="A97" s="52" t="str">
        <x:v>OS&amp;E-093</x:v>
      </x:c>
      <x:c r="B97" s="52" t="str">
        <x:v>Commercial Kitchen</x:v>
      </x:c>
      <x:c r="C97" s="52" t="str">
        <x:v>Preparation</x:v>
      </x:c>
      <x:c r="D97" s="52" t="str">
        <x:v>Food storage containers</x:v>
      </x:c>
      <x:c r="E97" s="52" t="str">
        <x:v>Food-contact, lids, size mix, and labeling</x:v>
      </x:c>
      <x:c r="F97" s="52" t="str">
        <x:v>Each</x:v>
      </x:c>
      <x:c r="G97" s="52" t="str">
        <x:v>F&amp;B Seats</x:v>
      </x:c>
      <x:c r="H97" s="52" t="n">
        <x:v>0.5</x:v>
      </x:c>
      <x:c r="I97" s="56" t="n">
        <x:v>0.3</x:v>
      </x:c>
      <x:c r="J97" s="52" t="n">
        <x:f>ROUNDUP(VLOOKUP(G97,Inputs!$A$13:$B$31,2,FALSE)*H97*(1+I97),0)</x:f>
        <x:v>98</x:v>
      </x:c>
      <x:c r="K97" s="26"/>
      <x:c r="L97" s="26" t="str">
        <x:v>Critical</x:v>
      </x:c>
      <x:c r="M97" s="58"/>
      <x:c r="N97" s="59" t="str">
        <x:f>IF(M97="","",IF(K97="",J97,K97)*M97)</x:f>
      </x:c>
      <x:c r="O97" s="26"/>
      <x:c r="P97" s="26"/>
      <x:c r="Q97" s="26"/>
      <x:c r="R97" s="62"/>
      <x:c r="S97" s="62"/>
      <x:c r="T97" s="62"/>
      <x:c r="U97" s="26"/>
      <x:c r="V97" s="26"/>
      <x:c r="W97" s="26"/>
      <x:c r="X97" s="26"/>
      <x:c r="Y97" s="26"/>
    </x:row>
    <x:row r="98">
      <x:c r="A98" s="52" t="str">
        <x:v>OS&amp;E-094</x:v>
      </x:c>
      <x:c r="B98" s="52" t="str">
        <x:v>Commercial Kitchen</x:v>
      </x:c>
      <x:c r="C98" s="52" t="str">
        <x:v>Preparation</x:v>
      </x:c>
      <x:c r="D98" s="52" t="str">
        <x:v>Thermometers and measuring tools</x:v>
      </x:c>
      <x:c r="E98" s="52" t="str">
        <x:v>Calibration and food-safety requirements</x:v>
      </x:c>
      <x:c r="F98" s="52" t="str">
        <x:v>Set</x:v>
      </x:c>
      <x:c r="G98" s="52" t="str">
        <x:v>Restaurants</x:v>
      </x:c>
      <x:c r="H98" s="52" t="n">
        <x:v>4</x:v>
      </x:c>
      <x:c r="I98" s="56" t="n">
        <x:v>0.2</x:v>
      </x:c>
      <x:c r="J98" s="52" t="n">
        <x:f>ROUNDUP(VLOOKUP(G98,Inputs!$A$13:$B$31,2,FALSE)*H98*(1+I98),0)</x:f>
        <x:v>10</x:v>
      </x:c>
      <x:c r="K98" s="26"/>
      <x:c r="L98" s="26" t="str">
        <x:v>Critical</x:v>
      </x:c>
      <x:c r="M98" s="58"/>
      <x:c r="N98" s="59" t="str">
        <x:f>IF(M98="","",IF(K98="",J98,K98)*M98)</x:f>
      </x:c>
      <x:c r="O98" s="26"/>
      <x:c r="P98" s="26"/>
      <x:c r="Q98" s="26"/>
      <x:c r="R98" s="62"/>
      <x:c r="S98" s="62"/>
      <x:c r="T98" s="62"/>
      <x:c r="U98" s="26"/>
      <x:c r="V98" s="26"/>
      <x:c r="W98" s="26"/>
      <x:c r="X98" s="26"/>
      <x:c r="Y98" s="26"/>
    </x:row>
    <x:row r="99">
      <x:c r="A99" s="52" t="str">
        <x:v>OS&amp;E-095</x:v>
      </x:c>
      <x:c r="B99" s="52" t="str">
        <x:v>Commercial Kitchen</x:v>
      </x:c>
      <x:c r="C99" s="52" t="str">
        <x:v>Cooking</x:v>
      </x:c>
      <x:c r="D99" s="52" t="str">
        <x:v>Cookware sets</x:v>
      </x:c>
      <x:c r="E99" s="52" t="str">
        <x:v>Pot/pan mix based on menu and equipment</x:v>
      </x:c>
      <x:c r="F99" s="52" t="str">
        <x:v>Set</x:v>
      </x:c>
      <x:c r="G99" s="52" t="str">
        <x:v>Restaurants</x:v>
      </x:c>
      <x:c r="H99" s="52" t="n">
        <x:v>6</x:v>
      </x:c>
      <x:c r="I99" s="56" t="n">
        <x:v>0.2</x:v>
      </x:c>
      <x:c r="J99" s="52" t="n">
        <x:f>ROUNDUP(VLOOKUP(G99,Inputs!$A$13:$B$31,2,FALSE)*H99*(1+I99),0)</x:f>
        <x:v>15</x:v>
      </x:c>
      <x:c r="K99" s="26"/>
      <x:c r="L99" s="26" t="str">
        <x:v>Critical</x:v>
      </x:c>
      <x:c r="M99" s="58"/>
      <x:c r="N99" s="59" t="str">
        <x:f>IF(M99="","",IF(K99="",J99,K99)*M99)</x:f>
      </x:c>
      <x:c r="O99" s="26"/>
      <x:c r="P99" s="26"/>
      <x:c r="Q99" s="26"/>
      <x:c r="R99" s="62"/>
      <x:c r="S99" s="62"/>
      <x:c r="T99" s="62"/>
      <x:c r="U99" s="26"/>
      <x:c r="V99" s="26"/>
      <x:c r="W99" s="26"/>
      <x:c r="X99" s="26"/>
      <x:c r="Y99" s="26"/>
    </x:row>
    <x:row r="100">
      <x:c r="A100" s="52" t="str">
        <x:v>OS&amp;E-096</x:v>
      </x:c>
      <x:c r="B100" s="52" t="str">
        <x:v>Commercial Kitchen</x:v>
      </x:c>
      <x:c r="C100" s="52" t="str">
        <x:v>Cooking</x:v>
      </x:c>
      <x:c r="D100" s="52" t="str">
        <x:v>Sheet pans / hotel pans</x:v>
      </x:c>
      <x:c r="E100" s="52" t="str">
        <x:v>Gauge, depth, size, and rack compatibility</x:v>
      </x:c>
      <x:c r="F100" s="52" t="str">
        <x:v>Each</x:v>
      </x:c>
      <x:c r="G100" s="52" t="str">
        <x:v>F&amp;B Seats</x:v>
      </x:c>
      <x:c r="H100" s="52" t="n">
        <x:v>0.4</x:v>
      </x:c>
      <x:c r="I100" s="56" t="n">
        <x:v>0.25</x:v>
      </x:c>
      <x:c r="J100" s="52" t="n">
        <x:f>ROUNDUP(VLOOKUP(G100,Inputs!$A$13:$B$31,2,FALSE)*H100*(1+I100),0)</x:f>
        <x:v>75</x:v>
      </x:c>
      <x:c r="K100" s="26"/>
      <x:c r="L100" s="26" t="str">
        <x:v>Critical</x:v>
      </x:c>
      <x:c r="M100" s="58"/>
      <x:c r="N100" s="59" t="str">
        <x:f>IF(M100="","",IF(K100="",J100,K100)*M100)</x:f>
      </x:c>
      <x:c r="O100" s="26"/>
      <x:c r="P100" s="26"/>
      <x:c r="Q100" s="26"/>
      <x:c r="R100" s="62"/>
      <x:c r="S100" s="62"/>
      <x:c r="T100" s="62"/>
      <x:c r="U100" s="26"/>
      <x:c r="V100" s="26"/>
      <x:c r="W100" s="26"/>
      <x:c r="X100" s="26"/>
      <x:c r="Y100" s="26"/>
    </x:row>
    <x:row r="101">
      <x:c r="A101" s="52" t="str">
        <x:v>OS&amp;E-097</x:v>
      </x:c>
      <x:c r="B101" s="52" t="str">
        <x:v>Commercial Kitchen</x:v>
      </x:c>
      <x:c r="C101" s="52" t="str">
        <x:v>Cooking</x:v>
      </x:c>
      <x:c r="D101" s="52" t="str">
        <x:v>Cooking utensils</x:v>
      </x:c>
      <x:c r="E101" s="52" t="str">
        <x:v>Heat-resistant commercial construction</x:v>
      </x:c>
      <x:c r="F101" s="52" t="str">
        <x:v>Set</x:v>
      </x:c>
      <x:c r="G101" s="52" t="str">
        <x:v>Restaurants</x:v>
      </x:c>
      <x:c r="H101" s="52" t="n">
        <x:v>8</x:v>
      </x:c>
      <x:c r="I101" s="56" t="n">
        <x:v>0.25</x:v>
      </x:c>
      <x:c r="J101" s="52" t="n">
        <x:f>ROUNDUP(VLOOKUP(G101,Inputs!$A$13:$B$31,2,FALSE)*H101*(1+I101),0)</x:f>
        <x:v>20</x:v>
      </x:c>
      <x:c r="K101" s="26"/>
      <x:c r="L101" s="26" t="str">
        <x:v>High</x:v>
      </x:c>
      <x:c r="M101" s="58"/>
      <x:c r="N101" s="59" t="str">
        <x:f>IF(M101="","",IF(K101="",J101,K101)*M101)</x:f>
      </x:c>
      <x:c r="O101" s="26"/>
      <x:c r="P101" s="26"/>
      <x:c r="Q101" s="26"/>
      <x:c r="R101" s="62"/>
      <x:c r="S101" s="62"/>
      <x:c r="T101" s="62"/>
      <x:c r="U101" s="26"/>
      <x:c r="V101" s="26"/>
      <x:c r="W101" s="26"/>
      <x:c r="X101" s="26"/>
      <x:c r="Y101" s="26"/>
    </x:row>
    <x:row r="102">
      <x:c r="A102" s="52" t="str">
        <x:v>OS&amp;E-098</x:v>
      </x:c>
      <x:c r="B102" s="52" t="str">
        <x:v>Commercial Kitchen</x:v>
      </x:c>
      <x:c r="C102" s="52" t="str">
        <x:v>Sanitation</x:v>
      </x:c>
      <x:c r="D102" s="52" t="str">
        <x:v>Dish racks</x:v>
      </x:c>
      <x:c r="E102" s="52" t="str">
        <x:v>Glass, plate, and cup configuration</x:v>
      </x:c>
      <x:c r="F102" s="52" t="str">
        <x:v>Each</x:v>
      </x:c>
      <x:c r="G102" s="52" t="str">
        <x:v>F&amp;B Seats</x:v>
      </x:c>
      <x:c r="H102" s="52" t="n">
        <x:v>0.12</x:v>
      </x:c>
      <x:c r="I102" s="56" t="n">
        <x:v>0.2</x:v>
      </x:c>
      <x:c r="J102" s="52" t="n">
        <x:f>ROUNDUP(VLOOKUP(G102,Inputs!$A$13:$B$31,2,FALSE)*H102*(1+I102),0)</x:f>
        <x:v>22</x:v>
      </x:c>
      <x:c r="K102" s="26"/>
      <x:c r="L102" s="26" t="str">
        <x:v>High</x:v>
      </x:c>
      <x:c r="M102" s="58"/>
      <x:c r="N102" s="59" t="str">
        <x:f>IF(M102="","",IF(K102="",J102,K102)*M102)</x:f>
      </x:c>
      <x:c r="O102" s="26"/>
      <x:c r="P102" s="26"/>
      <x:c r="Q102" s="26"/>
      <x:c r="R102" s="62"/>
      <x:c r="S102" s="62"/>
      <x:c r="T102" s="62"/>
      <x:c r="U102" s="26"/>
      <x:c r="V102" s="26"/>
      <x:c r="W102" s="26"/>
      <x:c r="X102" s="26"/>
      <x:c r="Y102" s="26"/>
    </x:row>
    <x:row r="103">
      <x:c r="A103" s="52" t="str">
        <x:v>OS&amp;E-099</x:v>
      </x:c>
      <x:c r="B103" s="52" t="str">
        <x:v>Commercial Kitchen</x:v>
      </x:c>
      <x:c r="C103" s="52" t="str">
        <x:v>Sanitation</x:v>
      </x:c>
      <x:c r="D103" s="52" t="str">
        <x:v>Waste / recycling bins</x:v>
      </x:c>
      <x:c r="E103" s="52" t="str">
        <x:v>Food-safe, pedal, color-coded, liner compatible</x:v>
      </x:c>
      <x:c r="F103" s="52" t="str">
        <x:v>Each</x:v>
      </x:c>
      <x:c r="G103" s="52" t="str">
        <x:v>Restaurants</x:v>
      </x:c>
      <x:c r="H103" s="52" t="n">
        <x:v>8</x:v>
      </x:c>
      <x:c r="I103" s="56" t="n">
        <x:v>0.2</x:v>
      </x:c>
      <x:c r="J103" s="52" t="n">
        <x:f>ROUNDUP(VLOOKUP(G103,Inputs!$A$13:$B$31,2,FALSE)*H103*(1+I103),0)</x:f>
        <x:v>20</x:v>
      </x:c>
      <x:c r="K103" s="26"/>
      <x:c r="L103" s="26" t="str">
        <x:v>Critical</x:v>
      </x:c>
      <x:c r="M103" s="58"/>
      <x:c r="N103" s="59" t="str">
        <x:f>IF(M103="","",IF(K103="",J103,K103)*M103)</x:f>
      </x:c>
      <x:c r="O103" s="26"/>
      <x:c r="P103" s="26"/>
      <x:c r="Q103" s="26"/>
      <x:c r="R103" s="62"/>
      <x:c r="S103" s="62"/>
      <x:c r="T103" s="62"/>
      <x:c r="U103" s="26"/>
      <x:c r="V103" s="26"/>
      <x:c r="W103" s="26"/>
      <x:c r="X103" s="26"/>
      <x:c r="Y103" s="26"/>
    </x:row>
    <x:row r="104">
      <x:c r="A104" s="52" t="str">
        <x:v>OS&amp;E-100</x:v>
      </x:c>
      <x:c r="B104" s="52" t="str">
        <x:v>Commercial Kitchen</x:v>
      </x:c>
      <x:c r="C104" s="52" t="str">
        <x:v>Safety</x:v>
      </x:c>
      <x:c r="D104" s="52" t="str">
        <x:v>Kitchen first-aid / burn kits</x:v>
      </x:c>
      <x:c r="E104" s="52" t="str">
        <x:v>Commercial kitchen-specific contents</x:v>
      </x:c>
      <x:c r="F104" s="52" t="str">
        <x:v>Each</x:v>
      </x:c>
      <x:c r="G104" s="52" t="str">
        <x:v>Restaurants</x:v>
      </x:c>
      <x:c r="H104" s="52" t="n">
        <x:v>2</x:v>
      </x:c>
      <x:c r="I104" s="56" t="n">
        <x:v>0.2</x:v>
      </x:c>
      <x:c r="J104" s="52" t="n">
        <x:f>ROUNDUP(VLOOKUP(G104,Inputs!$A$13:$B$31,2,FALSE)*H104*(1+I104),0)</x:f>
        <x:v>5</x:v>
      </x:c>
      <x:c r="K104" s="26"/>
      <x:c r="L104" s="26" t="str">
        <x:v>Critical</x:v>
      </x:c>
      <x:c r="M104" s="58"/>
      <x:c r="N104" s="59" t="str">
        <x:f>IF(M104="","",IF(K104="",J104,K104)*M104)</x:f>
      </x:c>
      <x:c r="O104" s="26"/>
      <x:c r="P104" s="26"/>
      <x:c r="Q104" s="26"/>
      <x:c r="R104" s="62"/>
      <x:c r="S104" s="62"/>
      <x:c r="T104" s="62"/>
      <x:c r="U104" s="26"/>
      <x:c r="V104" s="26"/>
      <x:c r="W104" s="26"/>
      <x:c r="X104" s="26"/>
      <x:c r="Y104" s="26"/>
    </x:row>
    <x:row r="105">
      <x:c r="A105" s="52" t="str">
        <x:v>OS&amp;E-101</x:v>
      </x:c>
      <x:c r="B105" s="52" t="str">
        <x:v>Banquet / Events</x:v>
      </x:c>
      <x:c r="C105" s="52" t="str">
        <x:v>Ballroom</x:v>
      </x:c>
      <x:c r="D105" s="52" t="str">
        <x:v>Banquet chairs</x:v>
      </x:c>
      <x:c r="E105" s="52" t="str">
        <x:v>Stacking, trolley, fabric, finish, and load rating</x:v>
      </x:c>
      <x:c r="F105" s="52" t="str">
        <x:v>Each</x:v>
      </x:c>
      <x:c r="G105" s="52" t="str">
        <x:v>Banquet Capacity</x:v>
      </x:c>
      <x:c r="H105" s="52" t="n">
        <x:v>1.05</x:v>
      </x:c>
      <x:c r="I105" s="56" t="n">
        <x:v>0.03</x:v>
      </x:c>
      <x:c r="J105" s="52" t="n">
        <x:f>ROUNDUP(VLOOKUP(G105,Inputs!$A$13:$B$31,2,FALSE)*H105*(1+I105),0)</x:f>
        <x:v>325</x:v>
      </x:c>
      <x:c r="K105" s="26"/>
      <x:c r="L105" s="26" t="str">
        <x:v>Critical</x:v>
      </x:c>
      <x:c r="M105" s="58"/>
      <x:c r="N105" s="59" t="str">
        <x:f>IF(M105="","",IF(K105="",J105,K105)*M105)</x:f>
      </x:c>
      <x:c r="O105" s="26"/>
      <x:c r="P105" s="26"/>
      <x:c r="Q105" s="26"/>
      <x:c r="R105" s="62"/>
      <x:c r="S105" s="62"/>
      <x:c r="T105" s="62"/>
      <x:c r="U105" s="26"/>
      <x:c r="V105" s="26"/>
      <x:c r="W105" s="26"/>
      <x:c r="X105" s="26"/>
      <x:c r="Y105" s="26"/>
    </x:row>
    <x:row r="106">
      <x:c r="A106" s="52" t="str">
        <x:v>OS&amp;E-102</x:v>
      </x:c>
      <x:c r="B106" s="52" t="str">
        <x:v>Banquet / Events</x:v>
      </x:c>
      <x:c r="C106" s="52" t="str">
        <x:v>Ballroom</x:v>
      </x:c>
      <x:c r="D106" s="52" t="str">
        <x:v>Banquet tables</x:v>
      </x:c>
      <x:c r="E106" s="52" t="str">
        <x:v>Round, rectangular, and cocktail mix</x:v>
      </x:c>
      <x:c r="F106" s="52" t="str">
        <x:v>Each</x:v>
      </x:c>
      <x:c r="G106" s="52" t="str">
        <x:v>Banquet Capacity</x:v>
      </x:c>
      <x:c r="H106" s="52" t="n">
        <x:v>0.1</x:v>
      </x:c>
      <x:c r="I106" s="56" t="n">
        <x:v>0.05</x:v>
      </x:c>
      <x:c r="J106" s="52" t="n">
        <x:f>ROUNDUP(VLOOKUP(G106,Inputs!$A$13:$B$31,2,FALSE)*H106*(1+I106),0)</x:f>
        <x:v>32</x:v>
      </x:c>
      <x:c r="K106" s="26"/>
      <x:c r="L106" s="26" t="str">
        <x:v>Critical</x:v>
      </x:c>
      <x:c r="M106" s="58"/>
      <x:c r="N106" s="59" t="str">
        <x:f>IF(M106="","",IF(K106="",J106,K106)*M106)</x:f>
      </x:c>
      <x:c r="O106" s="26"/>
      <x:c r="P106" s="26"/>
      <x:c r="Q106" s="26"/>
      <x:c r="R106" s="62"/>
      <x:c r="S106" s="62"/>
      <x:c r="T106" s="62"/>
      <x:c r="U106" s="26"/>
      <x:c r="V106" s="26"/>
      <x:c r="W106" s="26"/>
      <x:c r="X106" s="26"/>
      <x:c r="Y106" s="26"/>
    </x:row>
    <x:row r="107">
      <x:c r="A107" s="52" t="str">
        <x:v>OS&amp;E-103</x:v>
      </x:c>
      <x:c r="B107" s="52" t="str">
        <x:v>Banquet / Events</x:v>
      </x:c>
      <x:c r="C107" s="52" t="str">
        <x:v>Ballroom</x:v>
      </x:c>
      <x:c r="D107" s="52" t="str">
        <x:v>Table linens</x:v>
      </x:c>
      <x:c r="E107" s="52" t="str">
        <x:v>Size mix by table schedule; commercial laundering</x:v>
      </x:c>
      <x:c r="F107" s="52" t="str">
        <x:v>Each</x:v>
      </x:c>
      <x:c r="G107" s="52" t="str">
        <x:v>Banquet Capacity</x:v>
      </x:c>
      <x:c r="H107" s="52" t="n">
        <x:v>0.2</x:v>
      </x:c>
      <x:c r="I107" s="56" t="n">
        <x:v>0.2</x:v>
      </x:c>
      <x:c r="J107" s="52" t="n">
        <x:f>ROUNDUP(VLOOKUP(G107,Inputs!$A$13:$B$31,2,FALSE)*H107*(1+I107),0)</x:f>
        <x:v>72</x:v>
      </x:c>
      <x:c r="K107" s="26"/>
      <x:c r="L107" s="26" t="str">
        <x:v>Critical</x:v>
      </x:c>
      <x:c r="M107" s="58"/>
      <x:c r="N107" s="59" t="str">
        <x:f>IF(M107="","",IF(K107="",J107,K107)*M107)</x:f>
      </x:c>
      <x:c r="O107" s="26"/>
      <x:c r="P107" s="26"/>
      <x:c r="Q107" s="26"/>
      <x:c r="R107" s="62"/>
      <x:c r="S107" s="62"/>
      <x:c r="T107" s="62"/>
      <x:c r="U107" s="26"/>
      <x:c r="V107" s="26"/>
      <x:c r="W107" s="26"/>
      <x:c r="X107" s="26"/>
      <x:c r="Y107" s="26"/>
    </x:row>
    <x:row r="108">
      <x:c r="A108" s="52" t="str">
        <x:v>OS&amp;E-104</x:v>
      </x:c>
      <x:c r="B108" s="52" t="str">
        <x:v>Banquet / Events</x:v>
      </x:c>
      <x:c r="C108" s="52" t="str">
        <x:v>Ballroom</x:v>
      </x:c>
      <x:c r="D108" s="52" t="str">
        <x:v>Banquet napkins</x:v>
      </x:c>
      <x:c r="E108" s="52" t="str">
        <x:v>Color program and commercial laundering</x:v>
      </x:c>
      <x:c r="F108" s="52" t="str">
        <x:v>Each</x:v>
      </x:c>
      <x:c r="G108" s="52" t="str">
        <x:v>Banquet Capacity</x:v>
      </x:c>
      <x:c r="H108" s="52" t="n">
        <x:v>3</x:v>
      </x:c>
      <x:c r="I108" s="56" t="n">
        <x:v>0.25</x:v>
      </x:c>
      <x:c r="J108" s="52" t="n">
        <x:f>ROUNDUP(VLOOKUP(G108,Inputs!$A$13:$B$31,2,FALSE)*H108*(1+I108),0)</x:f>
        <x:v>1125</x:v>
      </x:c>
      <x:c r="K108" s="26"/>
      <x:c r="L108" s="26" t="str">
        <x:v>Critical</x:v>
      </x:c>
      <x:c r="M108" s="58"/>
      <x:c r="N108" s="59" t="str">
        <x:f>IF(M108="","",IF(K108="",J108,K108)*M108)</x:f>
      </x:c>
      <x:c r="O108" s="26"/>
      <x:c r="P108" s="26"/>
      <x:c r="Q108" s="26"/>
      <x:c r="R108" s="62"/>
      <x:c r="S108" s="62"/>
      <x:c r="T108" s="62"/>
      <x:c r="U108" s="26"/>
      <x:c r="V108" s="26"/>
      <x:c r="W108" s="26"/>
      <x:c r="X108" s="26"/>
      <x:c r="Y108" s="26"/>
    </x:row>
    <x:row r="109">
      <x:c r="A109" s="52" t="str">
        <x:v>OS&amp;E-105</x:v>
      </x:c>
      <x:c r="B109" s="52" t="str">
        <x:v>Banquet / Events</x:v>
      </x:c>
      <x:c r="C109" s="52" t="str">
        <x:v>Service</x:v>
      </x:c>
      <x:c r="D109" s="52" t="str">
        <x:v>Banquet trays and stands</x:v>
      </x:c>
      <x:c r="E109" s="52" t="str">
        <x:v>Non-slip and heavy-duty</x:v>
      </x:c>
      <x:c r="F109" s="52" t="str">
        <x:v>Set</x:v>
      </x:c>
      <x:c r="G109" s="52" t="str">
        <x:v>Banquet Capacity</x:v>
      </x:c>
      <x:c r="H109" s="52" t="n">
        <x:v>0.08</x:v>
      </x:c>
      <x:c r="I109" s="56" t="n">
        <x:v>0.2</x:v>
      </x:c>
      <x:c r="J109" s="52" t="n">
        <x:f>ROUNDUP(VLOOKUP(G109,Inputs!$A$13:$B$31,2,FALSE)*H109*(1+I109),0)</x:f>
        <x:v>29</x:v>
      </x:c>
      <x:c r="K109" s="26"/>
      <x:c r="L109" s="26" t="str">
        <x:v>High</x:v>
      </x:c>
      <x:c r="M109" s="58"/>
      <x:c r="N109" s="59" t="str">
        <x:f>IF(M109="","",IF(K109="",J109,K109)*M109)</x:f>
      </x:c>
      <x:c r="O109" s="26"/>
      <x:c r="P109" s="26"/>
      <x:c r="Q109" s="26"/>
      <x:c r="R109" s="62"/>
      <x:c r="S109" s="62"/>
      <x:c r="T109" s="62"/>
      <x:c r="U109" s="26"/>
      <x:c r="V109" s="26"/>
      <x:c r="W109" s="26"/>
      <x:c r="X109" s="26"/>
      <x:c r="Y109" s="26"/>
    </x:row>
    <x:row r="110">
      <x:c r="A110" s="52" t="str">
        <x:v>OS&amp;E-106</x:v>
      </x:c>
      <x:c r="B110" s="52" t="str">
        <x:v>Banquet / Events</x:v>
      </x:c>
      <x:c r="C110" s="52" t="str">
        <x:v>Buffet</x:v>
      </x:c>
      <x:c r="D110" s="52" t="str">
        <x:v>Chafing dishes</x:v>
      </x:c>
      <x:c r="E110" s="52" t="str">
        <x:v>Fuel or induction compatibility</x:v>
      </x:c>
      <x:c r="F110" s="52" t="str">
        <x:v>Each</x:v>
      </x:c>
      <x:c r="G110" s="52" t="str">
        <x:v>Banquet Capacity</x:v>
      </x:c>
      <x:c r="H110" s="52" t="n">
        <x:v>0.05</x:v>
      </x:c>
      <x:c r="I110" s="56" t="n">
        <x:v>0.15</x:v>
      </x:c>
      <x:c r="J110" s="52" t="n">
        <x:f>ROUNDUP(VLOOKUP(G110,Inputs!$A$13:$B$31,2,FALSE)*H110*(1+I110),0)</x:f>
        <x:v>18</x:v>
      </x:c>
      <x:c r="K110" s="26"/>
      <x:c r="L110" s="26" t="str">
        <x:v>High</x:v>
      </x:c>
      <x:c r="M110" s="58"/>
      <x:c r="N110" s="59" t="str">
        <x:f>IF(M110="","",IF(K110="",J110,K110)*M110)</x:f>
      </x:c>
      <x:c r="O110" s="26"/>
      <x:c r="P110" s="26"/>
      <x:c r="Q110" s="26"/>
      <x:c r="R110" s="62"/>
      <x:c r="S110" s="62"/>
      <x:c r="T110" s="62"/>
      <x:c r="U110" s="26"/>
      <x:c r="V110" s="26"/>
      <x:c r="W110" s="26"/>
      <x:c r="X110" s="26"/>
      <x:c r="Y110" s="26"/>
    </x:row>
    <x:row r="111">
      <x:c r="A111" s="52" t="str">
        <x:v>OS&amp;E-107</x:v>
      </x:c>
      <x:c r="B111" s="52" t="str">
        <x:v>Banquet / Events</x:v>
      </x:c>
      <x:c r="C111" s="52" t="str">
        <x:v>Buffet</x:v>
      </x:c>
      <x:c r="D111" s="52" t="str">
        <x:v>Buffet risers / display pieces</x:v>
      </x:c>
      <x:c r="E111" s="52" t="str">
        <x:v>Modular, stable, food-safe finish</x:v>
      </x:c>
      <x:c r="F111" s="52" t="str">
        <x:v>Set</x:v>
      </x:c>
      <x:c r="G111" s="52" t="str">
        <x:v>Banquet Capacity</x:v>
      </x:c>
      <x:c r="H111" s="52" t="n">
        <x:v>0.03</x:v>
      </x:c>
      <x:c r="I111" s="56" t="n">
        <x:v>0.2</x:v>
      </x:c>
      <x:c r="J111" s="52" t="n">
        <x:f>ROUNDUP(VLOOKUP(G111,Inputs!$A$13:$B$31,2,FALSE)*H111*(1+I111),0)</x:f>
        <x:v>11</x:v>
      </x:c>
      <x:c r="K111" s="26"/>
      <x:c r="L111" s="26" t="str">
        <x:v>Normal</x:v>
      </x:c>
      <x:c r="M111" s="58"/>
      <x:c r="N111" s="59" t="str">
        <x:f>IF(M111="","",IF(K111="",J111,K111)*M111)</x:f>
      </x:c>
      <x:c r="O111" s="26"/>
      <x:c r="P111" s="26"/>
      <x:c r="Q111" s="26"/>
      <x:c r="R111" s="62"/>
      <x:c r="S111" s="62"/>
      <x:c r="T111" s="62"/>
      <x:c r="U111" s="26"/>
      <x:c r="V111" s="26"/>
      <x:c r="W111" s="26"/>
      <x:c r="X111" s="26"/>
      <x:c r="Y111" s="26"/>
    </x:row>
    <x:row r="112">
      <x:c r="A112" s="52" t="str">
        <x:v>OS&amp;E-108</x:v>
      </x:c>
      <x:c r="B112" s="52" t="str">
        <x:v>Banquet / Events</x:v>
      </x:c>
      <x:c r="C112" s="52" t="str">
        <x:v>Meeting Rooms</x:v>
      </x:c>
      <x:c r="D112" s="52" t="str">
        <x:v>Lecterns</x:v>
      </x:c>
      <x:c r="E112" s="52" t="str">
        <x:v>AV, cable management, mobility, and branding</x:v>
      </x:c>
      <x:c r="F112" s="52" t="str">
        <x:v>Each</x:v>
      </x:c>
      <x:c r="G112" s="52" t="str">
        <x:v>Meeting Rooms</x:v>
      </x:c>
      <x:c r="H112" s="52" t="n">
        <x:v>0.5</x:v>
      </x:c>
      <x:c r="I112" s="56" t="n">
        <x:v>0.1</x:v>
      </x:c>
      <x:c r="J112" s="52" t="n">
        <x:f>ROUNDUP(VLOOKUP(G112,Inputs!$A$13:$B$31,2,FALSE)*H112*(1+I112),0)</x:f>
        <x:v>4</x:v>
      </x:c>
      <x:c r="K112" s="26"/>
      <x:c r="L112" s="26" t="str">
        <x:v>High</x:v>
      </x:c>
      <x:c r="M112" s="58"/>
      <x:c r="N112" s="59" t="str">
        <x:f>IF(M112="","",IF(K112="",J112,K112)*M112)</x:f>
      </x:c>
      <x:c r="O112" s="26"/>
      <x:c r="P112" s="26"/>
      <x:c r="Q112" s="26"/>
      <x:c r="R112" s="62"/>
      <x:c r="S112" s="62"/>
      <x:c r="T112" s="62"/>
      <x:c r="U112" s="26"/>
      <x:c r="V112" s="26"/>
      <x:c r="W112" s="26"/>
      <x:c r="X112" s="26"/>
      <x:c r="Y112" s="26"/>
    </x:row>
    <x:row r="113">
      <x:c r="A113" s="52" t="str">
        <x:v>OS&amp;E-109</x:v>
      </x:c>
      <x:c r="B113" s="52" t="str">
        <x:v>Banquet / Events</x:v>
      </x:c>
      <x:c r="C113" s="52" t="str">
        <x:v>Meeting Rooms</x:v>
      </x:c>
      <x:c r="D113" s="52" t="str">
        <x:v>Flipcharts / easels</x:v>
      </x:c>
      <x:c r="E113" s="52" t="str">
        <x:v>Meeting-package standard</x:v>
      </x:c>
      <x:c r="F113" s="52" t="str">
        <x:v>Each</x:v>
      </x:c>
      <x:c r="G113" s="52" t="str">
        <x:v>Meeting Rooms</x:v>
      </x:c>
      <x:c r="H113" s="52" t="n">
        <x:v>2</x:v>
      </x:c>
      <x:c r="I113" s="56" t="n">
        <x:v>0.2</x:v>
      </x:c>
      <x:c r="J113" s="52" t="n">
        <x:f>ROUNDUP(VLOOKUP(G113,Inputs!$A$13:$B$31,2,FALSE)*H113*(1+I113),0)</x:f>
        <x:v>15</x:v>
      </x:c>
      <x:c r="K113" s="26"/>
      <x:c r="L113" s="26" t="str">
        <x:v>High</x:v>
      </x:c>
      <x:c r="M113" s="58"/>
      <x:c r="N113" s="59" t="str">
        <x:f>IF(M113="","",IF(K113="",J113,K113)*M113)</x:f>
      </x:c>
      <x:c r="O113" s="26"/>
      <x:c r="P113" s="26"/>
      <x:c r="Q113" s="26"/>
      <x:c r="R113" s="62"/>
      <x:c r="S113" s="62"/>
      <x:c r="T113" s="62"/>
      <x:c r="U113" s="26"/>
      <x:c r="V113" s="26"/>
      <x:c r="W113" s="26"/>
      <x:c r="X113" s="26"/>
      <x:c r="Y113" s="26"/>
    </x:row>
    <x:row r="114">
      <x:c r="A114" s="52" t="str">
        <x:v>OS&amp;E-110</x:v>
      </x:c>
      <x:c r="B114" s="52" t="str">
        <x:v>Banquet / Events</x:v>
      </x:c>
      <x:c r="C114" s="52" t="str">
        <x:v>Meeting Rooms</x:v>
      </x:c>
      <x:c r="D114" s="52" t="str">
        <x:v>Extension cords / cable covers</x:v>
      </x:c>
      <x:c r="E114" s="52" t="str">
        <x:v>Electrical and trip-safety requirements</x:v>
      </x:c>
      <x:c r="F114" s="52" t="str">
        <x:v>Set</x:v>
      </x:c>
      <x:c r="G114" s="52" t="str">
        <x:v>Meeting Rooms</x:v>
      </x:c>
      <x:c r="H114" s="52" t="n">
        <x:v>2</x:v>
      </x:c>
      <x:c r="I114" s="56" t="n">
        <x:v>0.25</x:v>
      </x:c>
      <x:c r="J114" s="52" t="n">
        <x:f>ROUNDUP(VLOOKUP(G114,Inputs!$A$13:$B$31,2,FALSE)*H114*(1+I114),0)</x:f>
        <x:v>15</x:v>
      </x:c>
      <x:c r="K114" s="26"/>
      <x:c r="L114" s="26" t="str">
        <x:v>Critical</x:v>
      </x:c>
      <x:c r="M114" s="58"/>
      <x:c r="N114" s="59" t="str">
        <x:f>IF(M114="","",IF(K114="",J114,K114)*M114)</x:f>
      </x:c>
      <x:c r="O114" s="26"/>
      <x:c r="P114" s="26"/>
      <x:c r="Q114" s="26"/>
      <x:c r="R114" s="62"/>
      <x:c r="S114" s="62"/>
      <x:c r="T114" s="62"/>
      <x:c r="U114" s="26"/>
      <x:c r="V114" s="26"/>
      <x:c r="W114" s="26"/>
      <x:c r="X114" s="26"/>
      <x:c r="Y114" s="26"/>
    </x:row>
    <x:row r="115">
      <x:c r="A115" s="52" t="str">
        <x:v>OS&amp;E-111</x:v>
      </x:c>
      <x:c r="B115" s="52" t="str">
        <x:v>Engineering</x:v>
      </x:c>
      <x:c r="C115" s="52" t="str">
        <x:v>Maintenance</x:v>
      </x:c>
      <x:c r="D115" s="52" t="str">
        <x:v>General tool sets</x:v>
      </x:c>
      <x:c r="E115" s="52" t="str">
        <x:v>Electrical, plumbing, carpentry, and mechanical basics</x:v>
      </x:c>
      <x:c r="F115" s="52" t="str">
        <x:v>Set</x:v>
      </x:c>
      <x:c r="G115" s="52" t="str">
        <x:v>Fixed</x:v>
      </x:c>
      <x:c r="H115" s="52" t="n">
        <x:v>4</x:v>
      </x:c>
      <x:c r="I115" s="56" t="n">
        <x:v>0.2</x:v>
      </x:c>
      <x:c r="J115" s="52" t="n">
        <x:f>ROUNDUP(VLOOKUP(G115,Inputs!$A$13:$B$31,2,FALSE)*H115*(1+I115),0)</x:f>
        <x:v>5</x:v>
      </x:c>
      <x:c r="K115" s="26"/>
      <x:c r="L115" s="26" t="str">
        <x:v>Critical</x:v>
      </x:c>
      <x:c r="M115" s="58"/>
      <x:c r="N115" s="59" t="str">
        <x:f>IF(M115="","",IF(K115="",J115,K115)*M115)</x:f>
      </x:c>
      <x:c r="O115" s="26"/>
      <x:c r="P115" s="26"/>
      <x:c r="Q115" s="26"/>
      <x:c r="R115" s="62"/>
      <x:c r="S115" s="62"/>
      <x:c r="T115" s="62"/>
      <x:c r="U115" s="26"/>
      <x:c r="V115" s="26"/>
      <x:c r="W115" s="26"/>
      <x:c r="X115" s="26"/>
      <x:c r="Y115" s="26"/>
    </x:row>
    <x:row r="116">
      <x:c r="A116" s="52" t="str">
        <x:v>OS&amp;E-112</x:v>
      </x:c>
      <x:c r="B116" s="52" t="str">
        <x:v>Engineering</x:v>
      </x:c>
      <x:c r="C116" s="52" t="str">
        <x:v>Maintenance</x:v>
      </x:c>
      <x:c r="D116" s="52" t="str">
        <x:v>Step ladders</x:v>
      </x:c>
      <x:c r="E116" s="52" t="str">
        <x:v>Commercial duty ratings and size mix</x:v>
      </x:c>
      <x:c r="F116" s="52" t="str">
        <x:v>Each</x:v>
      </x:c>
      <x:c r="G116" s="52" t="str">
        <x:v>Floors</x:v>
      </x:c>
      <x:c r="H116" s="52" t="n">
        <x:v>0.75</x:v>
      </x:c>
      <x:c r="I116" s="56" t="n">
        <x:v>0.15</x:v>
      </x:c>
      <x:c r="J116" s="52" t="n">
        <x:f>ROUNDUP(VLOOKUP(G116,Inputs!$A$13:$B$31,2,FALSE)*H116*(1+I116),0)</x:f>
        <x:v>7</x:v>
      </x:c>
      <x:c r="K116" s="26"/>
      <x:c r="L116" s="26" t="str">
        <x:v>Critical</x:v>
      </x:c>
      <x:c r="M116" s="58"/>
      <x:c r="N116" s="59" t="str">
        <x:f>IF(M116="","",IF(K116="",J116,K116)*M116)</x:f>
      </x:c>
      <x:c r="O116" s="26"/>
      <x:c r="P116" s="26"/>
      <x:c r="Q116" s="26"/>
      <x:c r="R116" s="62"/>
      <x:c r="S116" s="62"/>
      <x:c r="T116" s="62"/>
      <x:c r="U116" s="26"/>
      <x:c r="V116" s="26"/>
      <x:c r="W116" s="26"/>
      <x:c r="X116" s="26"/>
      <x:c r="Y116" s="26"/>
    </x:row>
    <x:row r="117">
      <x:c r="A117" s="52" t="str">
        <x:v>OS&amp;E-113</x:v>
      </x:c>
      <x:c r="B117" s="52" t="str">
        <x:v>Engineering</x:v>
      </x:c>
      <x:c r="C117" s="52" t="str">
        <x:v>Maintenance</x:v>
      </x:c>
      <x:c r="D117" s="52" t="str">
        <x:v>Lockout / tagout kits</x:v>
      </x:c>
      <x:c r="E117" s="52" t="str">
        <x:v>Regulatory and site procedure requirements</x:v>
      </x:c>
      <x:c r="F117" s="52" t="str">
        <x:v>Set</x:v>
      </x:c>
      <x:c r="G117" s="52" t="str">
        <x:v>Fixed</x:v>
      </x:c>
      <x:c r="H117" s="52" t="n">
        <x:v>3</x:v>
      </x:c>
      <x:c r="I117" s="56" t="n">
        <x:v>0.2</x:v>
      </x:c>
      <x:c r="J117" s="52" t="n">
        <x:f>ROUNDUP(VLOOKUP(G117,Inputs!$A$13:$B$31,2,FALSE)*H117*(1+I117),0)</x:f>
        <x:v>4</x:v>
      </x:c>
      <x:c r="K117" s="26"/>
      <x:c r="L117" s="26" t="str">
        <x:v>Critical</x:v>
      </x:c>
      <x:c r="M117" s="58"/>
      <x:c r="N117" s="59" t="str">
        <x:f>IF(M117="","",IF(K117="",J117,K117)*M117)</x:f>
      </x:c>
      <x:c r="O117" s="26"/>
      <x:c r="P117" s="26"/>
      <x:c r="Q117" s="26"/>
      <x:c r="R117" s="62"/>
      <x:c r="S117" s="62"/>
      <x:c r="T117" s="62"/>
      <x:c r="U117" s="26"/>
      <x:c r="V117" s="26"/>
      <x:c r="W117" s="26"/>
      <x:c r="X117" s="26"/>
      <x:c r="Y117" s="26"/>
    </x:row>
    <x:row r="118">
      <x:c r="A118" s="52" t="str">
        <x:v>OS&amp;E-114</x:v>
      </x:c>
      <x:c r="B118" s="52" t="str">
        <x:v>Engineering</x:v>
      </x:c>
      <x:c r="C118" s="52" t="str">
        <x:v>Maintenance</x:v>
      </x:c>
      <x:c r="D118" s="52" t="str">
        <x:v>Portable work lights</x:v>
      </x:c>
      <x:c r="E118" s="52" t="str">
        <x:v>Rechargeable and impact-resistant</x:v>
      </x:c>
      <x:c r="F118" s="52" t="str">
        <x:v>Each</x:v>
      </x:c>
      <x:c r="G118" s="52" t="str">
        <x:v>Fixed</x:v>
      </x:c>
      <x:c r="H118" s="52" t="n">
        <x:v>6</x:v>
      </x:c>
      <x:c r="I118" s="56" t="n">
        <x:v>0.2</x:v>
      </x:c>
      <x:c r="J118" s="52" t="n">
        <x:f>ROUNDUP(VLOOKUP(G118,Inputs!$A$13:$B$31,2,FALSE)*H118*(1+I118),0)</x:f>
        <x:v>8</x:v>
      </x:c>
      <x:c r="K118" s="26"/>
      <x:c r="L118" s="26" t="str">
        <x:v>High</x:v>
      </x:c>
      <x:c r="M118" s="58"/>
      <x:c r="N118" s="59" t="str">
        <x:f>IF(M118="","",IF(K118="",J118,K118)*M118)</x:f>
      </x:c>
      <x:c r="O118" s="26"/>
      <x:c r="P118" s="26"/>
      <x:c r="Q118" s="26"/>
      <x:c r="R118" s="62"/>
      <x:c r="S118" s="62"/>
      <x:c r="T118" s="62"/>
      <x:c r="U118" s="26"/>
      <x:c r="V118" s="26"/>
      <x:c r="W118" s="26"/>
      <x:c r="X118" s="26"/>
      <x:c r="Y118" s="26"/>
    </x:row>
    <x:row r="119">
      <x:c r="A119" s="52" t="str">
        <x:v>OS&amp;E-115</x:v>
      </x:c>
      <x:c r="B119" s="52" t="str">
        <x:v>Engineering</x:v>
      </x:c>
      <x:c r="C119" s="52" t="str">
        <x:v>Maintenance</x:v>
      </x:c>
      <x:c r="D119" s="52" t="str">
        <x:v>Replacement lamp / battery stock</x:v>
      </x:c>
      <x:c r="E119" s="52" t="str">
        <x:v>Matched to installed equipment schedule</x:v>
      </x:c>
      <x:c r="F119" s="52" t="str">
        <x:v>Lot</x:v>
      </x:c>
      <x:c r="G119" s="52" t="str">
        <x:v>Fixed</x:v>
      </x:c>
      <x:c r="H119" s="52" t="n">
        <x:v>1</x:v>
      </x:c>
      <x:c r="I119" s="56" t="n">
        <x:v>0.25</x:v>
      </x:c>
      <x:c r="J119" s="52" t="n">
        <x:f>ROUNDUP(VLOOKUP(G119,Inputs!$A$13:$B$31,2,FALSE)*H119*(1+I119),0)</x:f>
        <x:v>2</x:v>
      </x:c>
      <x:c r="K119" s="26"/>
      <x:c r="L119" s="26" t="str">
        <x:v>High</x:v>
      </x:c>
      <x:c r="M119" s="58"/>
      <x:c r="N119" s="59" t="str">
        <x:f>IF(M119="","",IF(K119="",J119,K119)*M119)</x:f>
      </x:c>
      <x:c r="O119" s="26"/>
      <x:c r="P119" s="26"/>
      <x:c r="Q119" s="26"/>
      <x:c r="R119" s="62"/>
      <x:c r="S119" s="62"/>
      <x:c r="T119" s="62"/>
      <x:c r="U119" s="26"/>
      <x:c r="V119" s="26"/>
      <x:c r="W119" s="26"/>
      <x:c r="X119" s="26"/>
      <x:c r="Y119" s="26"/>
    </x:row>
    <x:row r="120">
      <x:c r="A120" s="52" t="str">
        <x:v>OS&amp;E-116</x:v>
      </x:c>
      <x:c r="B120" s="52" t="str">
        <x:v>Engineering</x:v>
      </x:c>
      <x:c r="C120" s="52" t="str">
        <x:v>Maintenance</x:v>
      </x:c>
      <x:c r="D120" s="52" t="str">
        <x:v>Spill response kits</x:v>
      </x:c>
      <x:c r="E120" s="52" t="str">
        <x:v>Chemical, oil, and general spill mix by risk</x:v>
      </x:c>
      <x:c r="F120" s="52" t="str">
        <x:v>Each</x:v>
      </x:c>
      <x:c r="G120" s="52" t="str">
        <x:v>Floors</x:v>
      </x:c>
      <x:c r="H120" s="52" t="n">
        <x:v>0.75</x:v>
      </x:c>
      <x:c r="I120" s="56" t="n">
        <x:v>0.2</x:v>
      </x:c>
      <x:c r="J120" s="52" t="n">
        <x:f>ROUNDUP(VLOOKUP(G120,Inputs!$A$13:$B$31,2,FALSE)*H120*(1+I120),0)</x:f>
        <x:v>8</x:v>
      </x:c>
      <x:c r="K120" s="26"/>
      <x:c r="L120" s="26" t="str">
        <x:v>Critical</x:v>
      </x:c>
      <x:c r="M120" s="58"/>
      <x:c r="N120" s="59" t="str">
        <x:f>IF(M120="","",IF(K120="",J120,K120)*M120)</x:f>
      </x:c>
      <x:c r="O120" s="26"/>
      <x:c r="P120" s="26"/>
      <x:c r="Q120" s="26"/>
      <x:c r="R120" s="62"/>
      <x:c r="S120" s="62"/>
      <x:c r="T120" s="62"/>
      <x:c r="U120" s="26"/>
      <x:c r="V120" s="26"/>
      <x:c r="W120" s="26"/>
      <x:c r="X120" s="26"/>
      <x:c r="Y120" s="26"/>
    </x:row>
    <x:row r="121">
      <x:c r="A121" s="52" t="str">
        <x:v>OS&amp;E-117</x:v>
      </x:c>
      <x:c r="B121" s="52" t="str">
        <x:v>Security</x:v>
      </x:c>
      <x:c r="C121" s="52" t="str">
        <x:v>Operations</x:v>
      </x:c>
      <x:c r="D121" s="52" t="str">
        <x:v>Two-way radios</x:v>
      </x:c>
      <x:c r="E121" s="52" t="str">
        <x:v>Coverage, encryption, accessories, and charging</x:v>
      </x:c>
      <x:c r="F121" s="52" t="str">
        <x:v>Each</x:v>
      </x:c>
      <x:c r="G121" s="52" t="str">
        <x:v>Staff</x:v>
      </x:c>
      <x:c r="H121" s="52" t="n">
        <x:v>0.15</x:v>
      </x:c>
      <x:c r="I121" s="56" t="n">
        <x:v>0.2</x:v>
      </x:c>
      <x:c r="J121" s="52" t="n">
        <x:f>ROUNDUP(VLOOKUP(G121,Inputs!$A$13:$B$31,2,FALSE)*H121*(1+I121),0)</x:f>
        <x:v>15</x:v>
      </x:c>
      <x:c r="K121" s="26"/>
      <x:c r="L121" s="26" t="str">
        <x:v>Critical</x:v>
      </x:c>
      <x:c r="M121" s="58"/>
      <x:c r="N121" s="59" t="str">
        <x:f>IF(M121="","",IF(K121="",J121,K121)*M121)</x:f>
      </x:c>
      <x:c r="O121" s="26"/>
      <x:c r="P121" s="26"/>
      <x:c r="Q121" s="26"/>
      <x:c r="R121" s="62"/>
      <x:c r="S121" s="62"/>
      <x:c r="T121" s="62"/>
      <x:c r="U121" s="26"/>
      <x:c r="V121" s="26"/>
      <x:c r="W121" s="26"/>
      <x:c r="X121" s="26"/>
      <x:c r="Y121" s="26"/>
    </x:row>
    <x:row r="122">
      <x:c r="A122" s="52" t="str">
        <x:v>OS&amp;E-118</x:v>
      </x:c>
      <x:c r="B122" s="52" t="str">
        <x:v>Security</x:v>
      </x:c>
      <x:c r="C122" s="52" t="str">
        <x:v>Operations</x:v>
      </x:c>
      <x:c r="D122" s="52" t="str">
        <x:v>Rechargeable flashlights</x:v>
      </x:c>
      <x:c r="E122" s="52" t="str">
        <x:v>Impact-resistant with charging plan</x:v>
      </x:c>
      <x:c r="F122" s="52" t="str">
        <x:v>Each</x:v>
      </x:c>
      <x:c r="G122" s="52" t="str">
        <x:v>Staff</x:v>
      </x:c>
      <x:c r="H122" s="52" t="n">
        <x:v>0.1</x:v>
      </x:c>
      <x:c r="I122" s="56" t="n">
        <x:v>0.2</x:v>
      </x:c>
      <x:c r="J122" s="52" t="n">
        <x:f>ROUNDUP(VLOOKUP(G122,Inputs!$A$13:$B$31,2,FALSE)*H122*(1+I122),0)</x:f>
        <x:v>10</x:v>
      </x:c>
      <x:c r="K122" s="26"/>
      <x:c r="L122" s="26" t="str">
        <x:v>High</x:v>
      </x:c>
      <x:c r="M122" s="58"/>
      <x:c r="N122" s="59" t="str">
        <x:f>IF(M122="","",IF(K122="",J122,K122)*M122)</x:f>
      </x:c>
      <x:c r="O122" s="26"/>
      <x:c r="P122" s="26"/>
      <x:c r="Q122" s="26"/>
      <x:c r="R122" s="62"/>
      <x:c r="S122" s="62"/>
      <x:c r="T122" s="62"/>
      <x:c r="U122" s="26"/>
      <x:c r="V122" s="26"/>
      <x:c r="W122" s="26"/>
      <x:c r="X122" s="26"/>
      <x:c r="Y122" s="26"/>
    </x:row>
    <x:row r="123">
      <x:c r="A123" s="52" t="str">
        <x:v>OS&amp;E-119</x:v>
      </x:c>
      <x:c r="B123" s="52" t="str">
        <x:v>Security</x:v>
      </x:c>
      <x:c r="C123" s="52" t="str">
        <x:v>Operations</x:v>
      </x:c>
      <x:c r="D123" s="52" t="str">
        <x:v>Key control cabinet</x:v>
      </x:c>
      <x:c r="E123" s="52" t="str">
        <x:v>Capacity, audit, and access requirements</x:v>
      </x:c>
      <x:c r="F123" s="52" t="str">
        <x:v>Each</x:v>
      </x:c>
      <x:c r="G123" s="52" t="str">
        <x:v>Fixed</x:v>
      </x:c>
      <x:c r="H123" s="52" t="n">
        <x:v>2</x:v>
      </x:c>
      <x:c r="I123" s="56" t="n">
        <x:v>0.1</x:v>
      </x:c>
      <x:c r="J123" s="52" t="n">
        <x:f>ROUNDUP(VLOOKUP(G123,Inputs!$A$13:$B$31,2,FALSE)*H123*(1+I123),0)</x:f>
        <x:v>3</x:v>
      </x:c>
      <x:c r="K123" s="26"/>
      <x:c r="L123" s="26" t="str">
        <x:v>Critical</x:v>
      </x:c>
      <x:c r="M123" s="58"/>
      <x:c r="N123" s="59" t="str">
        <x:f>IF(M123="","",IF(K123="",J123,K123)*M123)</x:f>
      </x:c>
      <x:c r="O123" s="26"/>
      <x:c r="P123" s="26"/>
      <x:c r="Q123" s="26"/>
      <x:c r="R123" s="62"/>
      <x:c r="S123" s="62"/>
      <x:c r="T123" s="62"/>
      <x:c r="U123" s="26"/>
      <x:c r="V123" s="26"/>
      <x:c r="W123" s="26"/>
      <x:c r="X123" s="26"/>
      <x:c r="Y123" s="26"/>
    </x:row>
    <x:row r="124">
      <x:c r="A124" s="52" t="str">
        <x:v>OS&amp;E-120</x:v>
      </x:c>
      <x:c r="B124" s="52" t="str">
        <x:v>Security</x:v>
      </x:c>
      <x:c r="C124" s="52" t="str">
        <x:v>Emergency</x:v>
      </x:c>
      <x:c r="D124" s="52" t="str">
        <x:v>Emergency vests and megaphones</x:v>
      </x:c>
      <x:c r="E124" s="52" t="str">
        <x:v>Evacuation-team equipment</x:v>
      </x:c>
      <x:c r="F124" s="52" t="str">
        <x:v>Set</x:v>
      </x:c>
      <x:c r="G124" s="52" t="str">
        <x:v>Floors</x:v>
      </x:c>
      <x:c r="H124" s="52" t="n">
        <x:v>1</x:v>
      </x:c>
      <x:c r="I124" s="56" t="n">
        <x:v>0.2</x:v>
      </x:c>
      <x:c r="J124" s="52" t="n">
        <x:f>ROUNDUP(VLOOKUP(G124,Inputs!$A$13:$B$31,2,FALSE)*H124*(1+I124),0)</x:f>
        <x:v>10</x:v>
      </x:c>
      <x:c r="K124" s="26"/>
      <x:c r="L124" s="26" t="str">
        <x:v>Critical</x:v>
      </x:c>
      <x:c r="M124" s="58"/>
      <x:c r="N124" s="59" t="str">
        <x:f>IF(M124="","",IF(K124="",J124,K124)*M124)</x:f>
      </x:c>
      <x:c r="O124" s="26"/>
      <x:c r="P124" s="26"/>
      <x:c r="Q124" s="26"/>
      <x:c r="R124" s="62"/>
      <x:c r="S124" s="62"/>
      <x:c r="T124" s="62"/>
      <x:c r="U124" s="26"/>
      <x:c r="V124" s="26"/>
      <x:c r="W124" s="26"/>
      <x:c r="X124" s="26"/>
      <x:c r="Y124" s="26"/>
    </x:row>
    <x:row r="125">
      <x:c r="A125" s="52" t="str">
        <x:v>OS&amp;E-121</x:v>
      </x:c>
      <x:c r="B125" s="52" t="str">
        <x:v>Administration / IT</x:v>
      </x:c>
      <x:c r="C125" s="52" t="str">
        <x:v>Back Office</x:v>
      </x:c>
      <x:c r="D125" s="52" t="str">
        <x:v>Office chairs</x:v>
      </x:c>
      <x:c r="E125" s="52" t="str">
        <x:v>Commercial ergonomic standard</x:v>
      </x:c>
      <x:c r="F125" s="52" t="str">
        <x:v>Each</x:v>
      </x:c>
      <x:c r="G125" s="52" t="str">
        <x:v>Staff</x:v>
      </x:c>
      <x:c r="H125" s="52" t="n">
        <x:v>0.35</x:v>
      </x:c>
      <x:c r="I125" s="56" t="n">
        <x:v>0.1</x:v>
      </x:c>
      <x:c r="J125" s="52" t="n">
        <x:f>ROUNDUP(VLOOKUP(G125,Inputs!$A$13:$B$31,2,FALSE)*H125*(1+I125),0)</x:f>
        <x:v>31</x:v>
      </x:c>
      <x:c r="K125" s="26"/>
      <x:c r="L125" s="26" t="str">
        <x:v>High</x:v>
      </x:c>
      <x:c r="M125" s="58"/>
      <x:c r="N125" s="59" t="str">
        <x:f>IF(M125="","",IF(K125="",J125,K125)*M125)</x:f>
      </x:c>
      <x:c r="O125" s="26"/>
      <x:c r="P125" s="26"/>
      <x:c r="Q125" s="26"/>
      <x:c r="R125" s="62"/>
      <x:c r="S125" s="62"/>
      <x:c r="T125" s="62"/>
      <x:c r="U125" s="26"/>
      <x:c r="V125" s="26"/>
      <x:c r="W125" s="26"/>
      <x:c r="X125" s="26"/>
      <x:c r="Y125" s="26"/>
    </x:row>
    <x:row r="126">
      <x:c r="A126" s="52" t="str">
        <x:v>OS&amp;E-122</x:v>
      </x:c>
      <x:c r="B126" s="52" t="str">
        <x:v>Administration / IT</x:v>
      </x:c>
      <x:c r="C126" s="52" t="str">
        <x:v>Back Office</x:v>
      </x:c>
      <x:c r="D126" s="52" t="str">
        <x:v>Desks / workstations</x:v>
      </x:c>
      <x:c r="E126" s="52" t="str">
        <x:v>Power, cable, storage, and ergonomic requirements</x:v>
      </x:c>
      <x:c r="F126" s="52" t="str">
        <x:v>Each</x:v>
      </x:c>
      <x:c r="G126" s="52" t="str">
        <x:v>Staff</x:v>
      </x:c>
      <x:c r="H126" s="52" t="n">
        <x:v>0.3</x:v>
      </x:c>
      <x:c r="I126" s="56" t="n">
        <x:v>0.05</x:v>
      </x:c>
      <x:c r="J126" s="52" t="n">
        <x:f>ROUNDUP(VLOOKUP(G126,Inputs!$A$13:$B$31,2,FALSE)*H126*(1+I126),0)</x:f>
        <x:v>26</x:v>
      </x:c>
      <x:c r="K126" s="26"/>
      <x:c r="L126" s="26" t="str">
        <x:v>High</x:v>
      </x:c>
      <x:c r="M126" s="58"/>
      <x:c r="N126" s="59" t="str">
        <x:f>IF(M126="","",IF(K126="",J126,K126)*M126)</x:f>
      </x:c>
      <x:c r="O126" s="26"/>
      <x:c r="P126" s="26"/>
      <x:c r="Q126" s="26"/>
      <x:c r="R126" s="62"/>
      <x:c r="S126" s="62"/>
      <x:c r="T126" s="62"/>
      <x:c r="U126" s="26"/>
      <x:c r="V126" s="26"/>
      <x:c r="W126" s="26"/>
      <x:c r="X126" s="26"/>
      <x:c r="Y126" s="26"/>
    </x:row>
    <x:row r="127">
      <x:c r="A127" s="52" t="str">
        <x:v>OS&amp;E-123</x:v>
      </x:c>
      <x:c r="B127" s="52" t="str">
        <x:v>Administration / IT</x:v>
      </x:c>
      <x:c r="C127" s="52" t="str">
        <x:v>IT</x:v>
      </x:c>
      <x:c r="D127" s="52" t="str">
        <x:v>UPS units / surge protection</x:v>
      </x:c>
      <x:c r="E127" s="52" t="str">
        <x:v>Load and runtime per critical device</x:v>
      </x:c>
      <x:c r="F127" s="52" t="str">
        <x:v>Each</x:v>
      </x:c>
      <x:c r="G127" s="52" t="str">
        <x:v>Front Desk Stations</x:v>
      </x:c>
      <x:c r="H127" s="52" t="n">
        <x:v>2</x:v>
      </x:c>
      <x:c r="I127" s="56" t="n">
        <x:v>0.15</x:v>
      </x:c>
      <x:c r="J127" s="52" t="n">
        <x:f>ROUNDUP(VLOOKUP(G127,Inputs!$A$13:$B$31,2,FALSE)*H127*(1+I127),0)</x:f>
        <x:v>10</x:v>
      </x:c>
      <x:c r="K127" s="26"/>
      <x:c r="L127" s="26" t="str">
        <x:v>Critical</x:v>
      </x:c>
      <x:c r="M127" s="58"/>
      <x:c r="N127" s="59" t="str">
        <x:f>IF(M127="","",IF(K127="",J127,K127)*M127)</x:f>
      </x:c>
      <x:c r="O127" s="26"/>
      <x:c r="P127" s="26"/>
      <x:c r="Q127" s="26"/>
      <x:c r="R127" s="62"/>
      <x:c r="S127" s="62"/>
      <x:c r="T127" s="62"/>
      <x:c r="U127" s="26"/>
      <x:c r="V127" s="26"/>
      <x:c r="W127" s="26"/>
      <x:c r="X127" s="26"/>
      <x:c r="Y127" s="26"/>
    </x:row>
    <x:row r="128">
      <x:c r="A128" s="52" t="str">
        <x:v>OS&amp;E-124</x:v>
      </x:c>
      <x:c r="B128" s="52" t="str">
        <x:v>Administration / IT</x:v>
      </x:c>
      <x:c r="C128" s="52" t="str">
        <x:v>IT</x:v>
      </x:c>
      <x:c r="D128" s="52" t="str">
        <x:v>Label printers / scanners</x:v>
      </x:c>
      <x:c r="E128" s="52" t="str">
        <x:v>Asset, inventory, and receiving workflow</x:v>
      </x:c>
      <x:c r="F128" s="52" t="str">
        <x:v>Set</x:v>
      </x:c>
      <x:c r="G128" s="52" t="str">
        <x:v>Fixed</x:v>
      </x:c>
      <x:c r="H128" s="52" t="n">
        <x:v>4</x:v>
      </x:c>
      <x:c r="I128" s="56" t="n">
        <x:v>0.15</x:v>
      </x:c>
      <x:c r="J128" s="52" t="n">
        <x:f>ROUNDUP(VLOOKUP(G128,Inputs!$A$13:$B$31,2,FALSE)*H128*(1+I128),0)</x:f>
        <x:v>5</x:v>
      </x:c>
      <x:c r="K128" s="26"/>
      <x:c r="L128" s="26" t="str">
        <x:v>High</x:v>
      </x:c>
      <x:c r="M128" s="58"/>
      <x:c r="N128" s="59" t="str">
        <x:f>IF(M128="","",IF(K128="",J128,K128)*M128)</x:f>
      </x:c>
      <x:c r="O128" s="26"/>
      <x:c r="P128" s="26"/>
      <x:c r="Q128" s="26"/>
      <x:c r="R128" s="62"/>
      <x:c r="S128" s="62"/>
      <x:c r="T128" s="62"/>
      <x:c r="U128" s="26"/>
      <x:c r="V128" s="26"/>
      <x:c r="W128" s="26"/>
      <x:c r="X128" s="26"/>
      <x:c r="Y128" s="26"/>
    </x:row>
    <x:row r="129">
      <x:c r="A129" s="52" t="str">
        <x:v>OS&amp;E-125</x:v>
      </x:c>
      <x:c r="B129" s="52" t="str">
        <x:v>Spa / Fitness</x:v>
      </x:c>
      <x:c r="C129" s="52" t="str">
        <x:v>Spa</x:v>
      </x:c>
      <x:c r="D129" s="52" t="str">
        <x:v>Massage-table linens</x:v>
      </x:c>
      <x:c r="E129" s="52" t="str">
        <x:v>Commercial laundering and size standard</x:v>
      </x:c>
      <x:c r="F129" s="52" t="str">
        <x:v>Set</x:v>
      </x:c>
      <x:c r="G129" s="52" t="str">
        <x:v>Spa Rooms</x:v>
      </x:c>
      <x:c r="H129" s="52" t="n">
        <x:v>6</x:v>
      </x:c>
      <x:c r="I129" s="56" t="n">
        <x:v>0.25</x:v>
      </x:c>
      <x:c r="J129" s="52" t="n">
        <x:f>ROUNDUP(VLOOKUP(G129,Inputs!$A$13:$B$31,2,FALSE)*H129*(1+I129),0)</x:f>
        <x:v>30</x:v>
      </x:c>
      <x:c r="K129" s="26"/>
      <x:c r="L129" s="26" t="str">
        <x:v>Critical</x:v>
      </x:c>
      <x:c r="M129" s="58"/>
      <x:c r="N129" s="59" t="str">
        <x:f>IF(M129="","",IF(K129="",J129,K129)*M129)</x:f>
      </x:c>
      <x:c r="O129" s="26"/>
      <x:c r="P129" s="26"/>
      <x:c r="Q129" s="26"/>
      <x:c r="R129" s="62"/>
      <x:c r="S129" s="62"/>
      <x:c r="T129" s="62"/>
      <x:c r="U129" s="26"/>
      <x:c r="V129" s="26"/>
      <x:c r="W129" s="26"/>
      <x:c r="X129" s="26"/>
      <x:c r="Y129" s="26"/>
    </x:row>
    <x:row r="130">
      <x:c r="A130" s="52" t="str">
        <x:v>OS&amp;E-126</x:v>
      </x:c>
      <x:c r="B130" s="52" t="str">
        <x:v>Spa / Fitness</x:v>
      </x:c>
      <x:c r="C130" s="52" t="str">
        <x:v>Spa</x:v>
      </x:c>
      <x:c r="D130" s="52" t="str">
        <x:v>Treatment-room towels</x:v>
      </x:c>
      <x:c r="E130" s="52" t="str">
        <x:v>Size and color program</x:v>
      </x:c>
      <x:c r="F130" s="52" t="str">
        <x:v>Each</x:v>
      </x:c>
      <x:c r="G130" s="52" t="str">
        <x:v>Spa Rooms</x:v>
      </x:c>
      <x:c r="H130" s="52" t="n">
        <x:v>20</x:v>
      </x:c>
      <x:c r="I130" s="56" t="n">
        <x:v>0.25</x:v>
      </x:c>
      <x:c r="J130" s="52" t="n">
        <x:f>ROUNDUP(VLOOKUP(G130,Inputs!$A$13:$B$31,2,FALSE)*H130*(1+I130),0)</x:f>
        <x:v>100</x:v>
      </x:c>
      <x:c r="K130" s="26"/>
      <x:c r="L130" s="26" t="str">
        <x:v>Critical</x:v>
      </x:c>
      <x:c r="M130" s="58"/>
      <x:c r="N130" s="59" t="str">
        <x:f>IF(M130="","",IF(K130="",J130,K130)*M130)</x:f>
      </x:c>
      <x:c r="O130" s="26"/>
      <x:c r="P130" s="26"/>
      <x:c r="Q130" s="26"/>
      <x:c r="R130" s="62"/>
      <x:c r="S130" s="62"/>
      <x:c r="T130" s="62"/>
      <x:c r="U130" s="26"/>
      <x:c r="V130" s="26"/>
      <x:c r="W130" s="26"/>
      <x:c r="X130" s="26"/>
      <x:c r="Y130" s="26"/>
    </x:row>
    <x:row r="131">
      <x:c r="A131" s="52" t="str">
        <x:v>OS&amp;E-127</x:v>
      </x:c>
      <x:c r="B131" s="52" t="str">
        <x:v>Spa / Fitness</x:v>
      </x:c>
      <x:c r="C131" s="52" t="str">
        <x:v>Spa</x:v>
      </x:c>
      <x:c r="D131" s="52" t="str">
        <x:v>Treatment bowls / trays</x:v>
      </x:c>
      <x:c r="E131" s="52" t="str">
        <x:v>Cleanable and brand-standard finish</x:v>
      </x:c>
      <x:c r="F131" s="52" t="str">
        <x:v>Set</x:v>
      </x:c>
      <x:c r="G131" s="52" t="str">
        <x:v>Spa Rooms</x:v>
      </x:c>
      <x:c r="H131" s="52" t="n">
        <x:v>2</x:v>
      </x:c>
      <x:c r="I131" s="56" t="n">
        <x:v>0.15</x:v>
      </x:c>
      <x:c r="J131" s="52" t="n">
        <x:f>ROUNDUP(VLOOKUP(G131,Inputs!$A$13:$B$31,2,FALSE)*H131*(1+I131),0)</x:f>
        <x:v>10</x:v>
      </x:c>
      <x:c r="K131" s="26"/>
      <x:c r="L131" s="26" t="str">
        <x:v>Normal</x:v>
      </x:c>
      <x:c r="M131" s="58"/>
      <x:c r="N131" s="59" t="str">
        <x:f>IF(M131="","",IF(K131="",J131,K131)*M131)</x:f>
      </x:c>
      <x:c r="O131" s="26"/>
      <x:c r="P131" s="26"/>
      <x:c r="Q131" s="26"/>
      <x:c r="R131" s="62"/>
      <x:c r="S131" s="62"/>
      <x:c r="T131" s="62"/>
      <x:c r="U131" s="26"/>
      <x:c r="V131" s="26"/>
      <x:c r="W131" s="26"/>
      <x:c r="X131" s="26"/>
      <x:c r="Y131" s="26"/>
    </x:row>
    <x:row r="132">
      <x:c r="A132" s="52" t="str">
        <x:v>OS&amp;E-128</x:v>
      </x:c>
      <x:c r="B132" s="52" t="str">
        <x:v>Spa / Fitness</x:v>
      </x:c>
      <x:c r="C132" s="52" t="str">
        <x:v>Fitness</x:v>
      </x:c>
      <x:c r="D132" s="52" t="str">
        <x:v>Fitness towels</x:v>
      </x:c>
      <x:c r="E132" s="52" t="str">
        <x:v>Commercial laundering and dispenser size</x:v>
      </x:c>
      <x:c r="F132" s="52" t="str">
        <x:v>Each</x:v>
      </x:c>
      <x:c r="G132" s="52" t="str">
        <x:v>Fitness Capacity</x:v>
      </x:c>
      <x:c r="H132" s="52" t="n">
        <x:v>8</x:v>
      </x:c>
      <x:c r="I132" s="56" t="n">
        <x:v>0.3</x:v>
      </x:c>
      <x:c r="J132" s="52" t="n">
        <x:f>ROUNDUP(VLOOKUP(G132,Inputs!$A$13:$B$31,2,FALSE)*H132*(1+I132),0)</x:f>
        <x:v>260</x:v>
      </x:c>
      <x:c r="K132" s="26"/>
      <x:c r="L132" s="26" t="str">
        <x:v>Critical</x:v>
      </x:c>
      <x:c r="M132" s="58"/>
      <x:c r="N132" s="59" t="str">
        <x:f>IF(M132="","",IF(K132="",J132,K132)*M132)</x:f>
      </x:c>
      <x:c r="O132" s="26"/>
      <x:c r="P132" s="26"/>
      <x:c r="Q132" s="26"/>
      <x:c r="R132" s="62"/>
      <x:c r="S132" s="62"/>
      <x:c r="T132" s="62"/>
      <x:c r="U132" s="26"/>
      <x:c r="V132" s="26"/>
      <x:c r="W132" s="26"/>
      <x:c r="X132" s="26"/>
      <x:c r="Y132" s="26"/>
    </x:row>
    <x:row r="133">
      <x:c r="A133" s="52" t="str">
        <x:v>OS&amp;E-129</x:v>
      </x:c>
      <x:c r="B133" s="52" t="str">
        <x:v>Spa / Fitness</x:v>
      </x:c>
      <x:c r="C133" s="52" t="str">
        <x:v>Fitness</x:v>
      </x:c>
      <x:c r="D133" s="52" t="str">
        <x:v>Exercise mats</x:v>
      </x:c>
      <x:c r="E133" s="52" t="str">
        <x:v>Commercial, cleanable, and storage-compatible</x:v>
      </x:c>
      <x:c r="F133" s="52" t="str">
        <x:v>Each</x:v>
      </x:c>
      <x:c r="G133" s="52" t="str">
        <x:v>Fitness Capacity</x:v>
      </x:c>
      <x:c r="H133" s="52" t="n">
        <x:v>0.5</x:v>
      </x:c>
      <x:c r="I133" s="56" t="n">
        <x:v>0.15</x:v>
      </x:c>
      <x:c r="J133" s="52" t="n">
        <x:f>ROUNDUP(VLOOKUP(G133,Inputs!$A$13:$B$31,2,FALSE)*H133*(1+I133),0)</x:f>
        <x:v>15</x:v>
      </x:c>
      <x:c r="K133" s="26"/>
      <x:c r="L133" s="26" t="str">
        <x:v>High</x:v>
      </x:c>
      <x:c r="M133" s="58"/>
      <x:c r="N133" s="59" t="str">
        <x:f>IF(M133="","",IF(K133="",J133,K133)*M133)</x:f>
      </x:c>
      <x:c r="O133" s="26"/>
      <x:c r="P133" s="26"/>
      <x:c r="Q133" s="26"/>
      <x:c r="R133" s="62"/>
      <x:c r="S133" s="62"/>
      <x:c r="T133" s="62"/>
      <x:c r="U133" s="26"/>
      <x:c r="V133" s="26"/>
      <x:c r="W133" s="26"/>
      <x:c r="X133" s="26"/>
      <x:c r="Y133" s="26"/>
    </x:row>
    <x:row r="134">
      <x:c r="A134" s="52" t="str">
        <x:v>OS&amp;E-130</x:v>
      </x:c>
      <x:c r="B134" s="52" t="str">
        <x:v>Pool / Recreation</x:v>
      </x:c>
      <x:c r="C134" s="52" t="str">
        <x:v>Pool</x:v>
      </x:c>
      <x:c r="D134" s="52" t="str">
        <x:v>Pool towels</x:v>
      </x:c>
      <x:c r="E134" s="52" t="str">
        <x:v>Commercial laundering, size, and color standard</x:v>
      </x:c>
      <x:c r="F134" s="52" t="str">
        <x:v>Each</x:v>
      </x:c>
      <x:c r="G134" s="52" t="str">
        <x:v>Pool Capacity</x:v>
      </x:c>
      <x:c r="H134" s="52" t="n">
        <x:v>6</x:v>
      </x:c>
      <x:c r="I134" s="56" t="n">
        <x:v>0.3</x:v>
      </x:c>
      <x:c r="J134" s="52" t="n">
        <x:f>ROUNDUP(VLOOKUP(G134,Inputs!$A$13:$B$31,2,FALSE)*H134*(1+I134),0)</x:f>
        <x:v>390</x:v>
      </x:c>
      <x:c r="K134" s="26"/>
      <x:c r="L134" s="26" t="str">
        <x:v>Critical</x:v>
      </x:c>
      <x:c r="M134" s="58"/>
      <x:c r="N134" s="59" t="str">
        <x:f>IF(M134="","",IF(K134="",J134,K134)*M134)</x:f>
      </x:c>
      <x:c r="O134" s="26"/>
      <x:c r="P134" s="26"/>
      <x:c r="Q134" s="26"/>
      <x:c r="R134" s="62"/>
      <x:c r="S134" s="62"/>
      <x:c r="T134" s="62"/>
      <x:c r="U134" s="26"/>
      <x:c r="V134" s="26"/>
      <x:c r="W134" s="26"/>
      <x:c r="X134" s="26"/>
      <x:c r="Y134" s="26"/>
    </x:row>
    <x:row r="135">
      <x:c r="A135" s="52" t="str">
        <x:v>OS&amp;E-131</x:v>
      </x:c>
      <x:c r="B135" s="52" t="str">
        <x:v>Pool / Recreation</x:v>
      </x:c>
      <x:c r="C135" s="52" t="str">
        <x:v>Pool</x:v>
      </x:c>
      <x:c r="D135" s="52" t="str">
        <x:v>Towel carts / bins</x:v>
      </x:c>
      <x:c r="E135" s="52" t="str">
        <x:v>Wet-area compatible and wheeled</x:v>
      </x:c>
      <x:c r="F135" s="52" t="str">
        <x:v>Each</x:v>
      </x:c>
      <x:c r="G135" s="52" t="str">
        <x:v>Fixed</x:v>
      </x:c>
      <x:c r="H135" s="52" t="n">
        <x:v>6</x:v>
      </x:c>
      <x:c r="I135" s="56" t="n">
        <x:v>0.2</x:v>
      </x:c>
      <x:c r="J135" s="52" t="n">
        <x:f>ROUNDUP(VLOOKUP(G135,Inputs!$A$13:$B$31,2,FALSE)*H135*(1+I135),0)</x:f>
        <x:v>8</x:v>
      </x:c>
      <x:c r="K135" s="26"/>
      <x:c r="L135" s="26" t="str">
        <x:v>High</x:v>
      </x:c>
      <x:c r="M135" s="58"/>
      <x:c r="N135" s="59" t="str">
        <x:f>IF(M135="","",IF(K135="",J135,K135)*M135)</x:f>
      </x:c>
      <x:c r="O135" s="26"/>
      <x:c r="P135" s="26"/>
      <x:c r="Q135" s="26"/>
      <x:c r="R135" s="62"/>
      <x:c r="S135" s="62"/>
      <x:c r="T135" s="62"/>
      <x:c r="U135" s="26"/>
      <x:c r="V135" s="26"/>
      <x:c r="W135" s="26"/>
      <x:c r="X135" s="26"/>
      <x:c r="Y135" s="26"/>
    </x:row>
    <x:row r="136">
      <x:c r="A136" s="52" t="str">
        <x:v>OS&amp;E-132</x:v>
      </x:c>
      <x:c r="B136" s="52" t="str">
        <x:v>Pool / Recreation</x:v>
      </x:c>
      <x:c r="C136" s="52" t="str">
        <x:v>Pool</x:v>
      </x:c>
      <x:c r="D136" s="52" t="str">
        <x:v>Poolside waste / recycling bins</x:v>
      </x:c>
      <x:c r="E136" s="52" t="str">
        <x:v>UV and corrosion resistant</x:v>
      </x:c>
      <x:c r="F136" s="52" t="str">
        <x:v>Each</x:v>
      </x:c>
      <x:c r="G136" s="52" t="str">
        <x:v>Fixed</x:v>
      </x:c>
      <x:c r="H136" s="52" t="n">
        <x:v>8</x:v>
      </x:c>
      <x:c r="I136" s="56" t="n">
        <x:v>0.15</x:v>
      </x:c>
      <x:c r="J136" s="52" t="n">
        <x:f>ROUNDUP(VLOOKUP(G136,Inputs!$A$13:$B$31,2,FALSE)*H136*(1+I136),0)</x:f>
        <x:v>10</x:v>
      </x:c>
      <x:c r="K136" s="26"/>
      <x:c r="L136" s="26" t="str">
        <x:v>High</x:v>
      </x:c>
      <x:c r="M136" s="58"/>
      <x:c r="N136" s="59" t="str">
        <x:f>IF(M136="","",IF(K136="",J136,K136)*M136)</x:f>
      </x:c>
      <x:c r="O136" s="26"/>
      <x:c r="P136" s="26"/>
      <x:c r="Q136" s="26"/>
      <x:c r="R136" s="62"/>
      <x:c r="S136" s="62"/>
      <x:c r="T136" s="62"/>
      <x:c r="U136" s="26"/>
      <x:c r="V136" s="26"/>
      <x:c r="W136" s="26"/>
      <x:c r="X136" s="26"/>
      <x:c r="Y136" s="26"/>
    </x:row>
    <x:row r="137">
      <x:c r="A137" s="52" t="str">
        <x:v>OS&amp;E-133</x:v>
      </x:c>
      <x:c r="B137" s="52" t="str">
        <x:v>Pool / Recreation</x:v>
      </x:c>
      <x:c r="C137" s="52" t="str">
        <x:v>Pool</x:v>
      </x:c>
      <x:c r="D137" s="52" t="str">
        <x:v>Safety hooks / rings / signs</x:v>
      </x:c>
      <x:c r="E137" s="52" t="str">
        <x:v>Local code and pool-safety plan</x:v>
      </x:c>
      <x:c r="F137" s="52" t="str">
        <x:v>Set</x:v>
      </x:c>
      <x:c r="G137" s="52" t="str">
        <x:v>Fixed</x:v>
      </x:c>
      <x:c r="H137" s="52" t="n">
        <x:v>3</x:v>
      </x:c>
      <x:c r="I137" s="56" t="n">
        <x:v>0.1</x:v>
      </x:c>
      <x:c r="J137" s="52" t="n">
        <x:f>ROUNDUP(VLOOKUP(G137,Inputs!$A$13:$B$31,2,FALSE)*H137*(1+I137),0)</x:f>
        <x:v>4</x:v>
      </x:c>
      <x:c r="K137" s="26"/>
      <x:c r="L137" s="26" t="str">
        <x:v>Critical</x:v>
      </x:c>
      <x:c r="M137" s="58"/>
      <x:c r="N137" s="59" t="str">
        <x:f>IF(M137="","",IF(K137="",J137,K137)*M137)</x:f>
      </x:c>
      <x:c r="O137" s="26"/>
      <x:c r="P137" s="26"/>
      <x:c r="Q137" s="26"/>
      <x:c r="R137" s="62"/>
      <x:c r="S137" s="62"/>
      <x:c r="T137" s="62"/>
      <x:c r="U137" s="26"/>
      <x:c r="V137" s="26"/>
      <x:c r="W137" s="26"/>
      <x:c r="X137" s="26"/>
      <x:c r="Y137" s="26"/>
    </x:row>
    <x:row r="138">
      <x:c r="A138" s="52" t="str">
        <x:v>OS&amp;E-134</x:v>
      </x:c>
      <x:c r="B138" s="52" t="str">
        <x:v>Staff Areas</x:v>
      </x:c>
      <x:c r="C138" s="52" t="str">
        <x:v>Uniforms</x:v>
      </x:c>
      <x:c r="D138" s="52" t="str">
        <x:v>Staff uniforms</x:v>
      </x:c>
      <x:c r="E138" s="52" t="str">
        <x:v>Department design, size survey, embroidery, and replacement stock</x:v>
      </x:c>
      <x:c r="F138" s="52" t="str">
        <x:v>Set</x:v>
      </x:c>
      <x:c r="G138" s="52" t="str">
        <x:v>Staff</x:v>
      </x:c>
      <x:c r="H138" s="52" t="n">
        <x:v>2.5</x:v>
      </x:c>
      <x:c r="I138" s="56" t="n">
        <x:v>0.2</x:v>
      </x:c>
      <x:c r="J138" s="52" t="n">
        <x:f>ROUNDUP(VLOOKUP(G138,Inputs!$A$13:$B$31,2,FALSE)*H138*(1+I138),0)</x:f>
        <x:v>240</x:v>
      </x:c>
      <x:c r="K138" s="26"/>
      <x:c r="L138" s="26" t="str">
        <x:v>Critical</x:v>
      </x:c>
      <x:c r="M138" s="58"/>
      <x:c r="N138" s="59" t="str">
        <x:f>IF(M138="","",IF(K138="",J138,K138)*M138)</x:f>
      </x:c>
      <x:c r="O138" s="26"/>
      <x:c r="P138" s="26"/>
      <x:c r="Q138" s="26"/>
      <x:c r="R138" s="62"/>
      <x:c r="S138" s="62"/>
      <x:c r="T138" s="62"/>
      <x:c r="U138" s="26"/>
      <x:c r="V138" s="26"/>
      <x:c r="W138" s="26"/>
      <x:c r="X138" s="26"/>
      <x:c r="Y138" s="26"/>
    </x:row>
    <x:row r="139">
      <x:c r="A139" s="52" t="str">
        <x:v>OS&amp;E-135</x:v>
      </x:c>
      <x:c r="B139" s="52" t="str">
        <x:v>Staff Areas</x:v>
      </x:c>
      <x:c r="C139" s="52" t="str">
        <x:v>Lockers</x:v>
      </x:c>
      <x:c r="D139" s="52" t="str">
        <x:v>Staff lockers</x:v>
      </x:c>
      <x:c r="E139" s="52" t="str">
        <x:v>Capacity, ventilation, locks, and numbering</x:v>
      </x:c>
      <x:c r="F139" s="52" t="str">
        <x:v>Each</x:v>
      </x:c>
      <x:c r="G139" s="52" t="str">
        <x:v>Staff</x:v>
      </x:c>
      <x:c r="H139" s="52" t="n">
        <x:v>1</x:v>
      </x:c>
      <x:c r="I139" s="56" t="n">
        <x:v>0.05</x:v>
      </x:c>
      <x:c r="J139" s="52" t="n">
        <x:f>ROUNDUP(VLOOKUP(G139,Inputs!$A$13:$B$31,2,FALSE)*H139*(1+I139),0)</x:f>
        <x:v>84</x:v>
      </x:c>
      <x:c r="K139" s="26"/>
      <x:c r="L139" s="26" t="str">
        <x:v>High</x:v>
      </x:c>
      <x:c r="M139" s="58"/>
      <x:c r="N139" s="59" t="str">
        <x:f>IF(M139="","",IF(K139="",J139,K139)*M139)</x:f>
      </x:c>
      <x:c r="O139" s="26"/>
      <x:c r="P139" s="26"/>
      <x:c r="Q139" s="26"/>
      <x:c r="R139" s="62"/>
      <x:c r="S139" s="62"/>
      <x:c r="T139" s="62"/>
      <x:c r="U139" s="26"/>
      <x:c r="V139" s="26"/>
      <x:c r="W139" s="26"/>
      <x:c r="X139" s="26"/>
      <x:c r="Y139" s="26"/>
    </x:row>
    <x:row r="140">
      <x:c r="A140" s="52" t="str">
        <x:v>OS&amp;E-136</x:v>
      </x:c>
      <x:c r="B140" s="52" t="str">
        <x:v>Staff Areas</x:v>
      </x:c>
      <x:c r="C140" s="52" t="str">
        <x:v>Cafeteria</x:v>
      </x:c>
      <x:c r="D140" s="52" t="str">
        <x:v>Staff tableware / cutlery</x:v>
      </x:c>
      <x:c r="E140" s="52" t="str">
        <x:v>Durable and dishwasher-compatible</x:v>
      </x:c>
      <x:c r="F140" s="52" t="str">
        <x:v>Set</x:v>
      </x:c>
      <x:c r="G140" s="52" t="str">
        <x:v>Staff</x:v>
      </x:c>
      <x:c r="H140" s="52" t="n">
        <x:v>2</x:v>
      </x:c>
      <x:c r="I140" s="56" t="n">
        <x:v>0.2</x:v>
      </x:c>
      <x:c r="J140" s="52" t="n">
        <x:f>ROUNDUP(VLOOKUP(G140,Inputs!$A$13:$B$31,2,FALSE)*H140*(1+I140),0)</x:f>
        <x:v>192</x:v>
      </x:c>
      <x:c r="K140" s="26"/>
      <x:c r="L140" s="26" t="str">
        <x:v>High</x:v>
      </x:c>
      <x:c r="M140" s="58"/>
      <x:c r="N140" s="59" t="str">
        <x:f>IF(M140="","",IF(K140="",J140,K140)*M140)</x:f>
      </x:c>
      <x:c r="O140" s="26"/>
      <x:c r="P140" s="26"/>
      <x:c r="Q140" s="26"/>
      <x:c r="R140" s="62"/>
      <x:c r="S140" s="62"/>
      <x:c r="T140" s="62"/>
      <x:c r="U140" s="26"/>
      <x:c r="V140" s="26"/>
      <x:c r="W140" s="26"/>
      <x:c r="X140" s="26"/>
      <x:c r="Y140" s="26"/>
    </x:row>
    <x:row r="141">
      <x:c r="A141" s="52" t="str">
        <x:v>OS&amp;E-137</x:v>
      </x:c>
      <x:c r="B141" s="52" t="str">
        <x:v>Receiving / Warehouse</x:v>
      </x:c>
      <x:c r="C141" s="52" t="str">
        <x:v>Receiving</x:v>
      </x:c>
      <x:c r="D141" s="52" t="str">
        <x:v>Platform scales</x:v>
      </x:c>
      <x:c r="E141" s="52" t="str">
        <x:v>Capacity and calibration requirement</x:v>
      </x:c>
      <x:c r="F141" s="52" t="str">
        <x:v>Each</x:v>
      </x:c>
      <x:c r="G141" s="52" t="str">
        <x:v>Fixed</x:v>
      </x:c>
      <x:c r="H141" s="52" t="n">
        <x:v>2</x:v>
      </x:c>
      <x:c r="I141" s="56" t="n">
        <x:v>0.1</x:v>
      </x:c>
      <x:c r="J141" s="52" t="n">
        <x:f>ROUNDUP(VLOOKUP(G141,Inputs!$A$13:$B$31,2,FALSE)*H141*(1+I141),0)</x:f>
        <x:v>3</x:v>
      </x:c>
      <x:c r="K141" s="26"/>
      <x:c r="L141" s="26" t="str">
        <x:v>High</x:v>
      </x:c>
      <x:c r="M141" s="58"/>
      <x:c r="N141" s="59" t="str">
        <x:f>IF(M141="","",IF(K141="",J141,K141)*M141)</x:f>
      </x:c>
      <x:c r="O141" s="26"/>
      <x:c r="P141" s="26"/>
      <x:c r="Q141" s="26"/>
      <x:c r="R141" s="62"/>
      <x:c r="S141" s="62"/>
      <x:c r="T141" s="62"/>
      <x:c r="U141" s="26"/>
      <x:c r="V141" s="26"/>
      <x:c r="W141" s="26"/>
      <x:c r="X141" s="26"/>
      <x:c r="Y141" s="26"/>
    </x:row>
    <x:row r="142">
      <x:c r="A142" s="52" t="str">
        <x:v>OS&amp;E-138</x:v>
      </x:c>
      <x:c r="B142" s="52" t="str">
        <x:v>Receiving / Warehouse</x:v>
      </x:c>
      <x:c r="C142" s="52" t="str">
        <x:v>Receiving</x:v>
      </x:c>
      <x:c r="D142" s="52" t="str">
        <x:v>Pallet jacks / hand trucks</x:v>
      </x:c>
      <x:c r="E142" s="52" t="str">
        <x:v>Load rating, aisle, and elevator compatibility</x:v>
      </x:c>
      <x:c r="F142" s="52" t="str">
        <x:v>Each</x:v>
      </x:c>
      <x:c r="G142" s="52" t="str">
        <x:v>Fixed</x:v>
      </x:c>
      <x:c r="H142" s="52" t="n">
        <x:v>4</x:v>
      </x:c>
      <x:c r="I142" s="56" t="n">
        <x:v>0.1</x:v>
      </x:c>
      <x:c r="J142" s="52" t="n">
        <x:f>ROUNDUP(VLOOKUP(G142,Inputs!$A$13:$B$31,2,FALSE)*H142*(1+I142),0)</x:f>
        <x:v>5</x:v>
      </x:c>
      <x:c r="K142" s="26"/>
      <x:c r="L142" s="26" t="str">
        <x:v>Critical</x:v>
      </x:c>
      <x:c r="M142" s="58"/>
      <x:c r="N142" s="59" t="str">
        <x:f>IF(M142="","",IF(K142="",J142,K142)*M142)</x:f>
      </x:c>
      <x:c r="O142" s="26"/>
      <x:c r="P142" s="26"/>
      <x:c r="Q142" s="26"/>
      <x:c r="R142" s="62"/>
      <x:c r="S142" s="62"/>
      <x:c r="T142" s="62"/>
      <x:c r="U142" s="26"/>
      <x:c r="V142" s="26"/>
      <x:c r="W142" s="26"/>
      <x:c r="X142" s="26"/>
      <x:c r="Y142" s="26"/>
    </x:row>
    <x:row r="143">
      <x:c r="A143" s="52" t="str">
        <x:v>OS&amp;E-139</x:v>
      </x:c>
      <x:c r="B143" s="52" t="str">
        <x:v>Receiving / Warehouse</x:v>
      </x:c>
      <x:c r="C143" s="52" t="str">
        <x:v>Storage</x:v>
      </x:c>
      <x:c r="D143" s="52" t="str">
        <x:v>Storage bins / labels</x:v>
      </x:c>
      <x:c r="E143" s="52" t="str">
        <x:v>Zone, item, and reorder identification</x:v>
      </x:c>
      <x:c r="F143" s="52" t="str">
        <x:v>Lot</x:v>
      </x:c>
      <x:c r="G143" s="52" t="str">
        <x:v>Fixed</x:v>
      </x:c>
      <x:c r="H143" s="52" t="n">
        <x:v>1</x:v>
      </x:c>
      <x:c r="I143" s="56" t="n">
        <x:v>0.2</x:v>
      </x:c>
      <x:c r="J143" s="52" t="n">
        <x:f>ROUNDUP(VLOOKUP(G143,Inputs!$A$13:$B$31,2,FALSE)*H143*(1+I143),0)</x:f>
        <x:v>2</x:v>
      </x:c>
      <x:c r="K143" s="26"/>
      <x:c r="L143" s="26" t="str">
        <x:v>High</x:v>
      </x:c>
      <x:c r="M143" s="58"/>
      <x:c r="N143" s="59" t="str">
        <x:f>IF(M143="","",IF(K143="",J143,K143)*M143)</x:f>
      </x:c>
      <x:c r="O143" s="26"/>
      <x:c r="P143" s="26"/>
      <x:c r="Q143" s="26"/>
      <x:c r="R143" s="62"/>
      <x:c r="S143" s="62"/>
      <x:c r="T143" s="62"/>
      <x:c r="U143" s="26"/>
      <x:c r="V143" s="26"/>
      <x:c r="W143" s="26"/>
      <x:c r="X143" s="26"/>
      <x:c r="Y143" s="26"/>
    </x:row>
    <x:row r="144">
      <x:c r="A144" s="52" t="str">
        <x:v>OS&amp;E-140</x:v>
      </x:c>
      <x:c r="B144" s="52" t="str">
        <x:v>Receiving / Warehouse</x:v>
      </x:c>
      <x:c r="C144" s="52" t="str">
        <x:v>Storage</x:v>
      </x:c>
      <x:c r="D144" s="52" t="str">
        <x:v>Shelving / racking accessories</x:v>
      </x:c>
      <x:c r="E144" s="52" t="str">
        <x:v>Load signs, dividers, guards, and labels</x:v>
      </x:c>
      <x:c r="F144" s="52" t="str">
        <x:v>Lot</x:v>
      </x:c>
      <x:c r="G144" s="52" t="str">
        <x:v>Fixed</x:v>
      </x:c>
      <x:c r="H144" s="52" t="n">
        <x:v>1</x:v>
      </x:c>
      <x:c r="I144" s="56" t="n">
        <x:v>0.1</x:v>
      </x:c>
      <x:c r="J144" s="52" t="n">
        <x:f>ROUNDUP(VLOOKUP(G144,Inputs!$A$13:$B$31,2,FALSE)*H144*(1+I144),0)</x:f>
        <x:v>2</x:v>
      </x:c>
      <x:c r="K144" s="26"/>
      <x:c r="L144" s="26" t="str">
        <x:v>High</x:v>
      </x:c>
      <x:c r="M144" s="58"/>
      <x:c r="N144" s="59" t="str">
        <x:f>IF(M144="","",IF(K144="",J144,K144)*M144)</x:f>
      </x:c>
      <x:c r="O144" s="26"/>
      <x:c r="P144" s="26"/>
      <x:c r="Q144" s="26"/>
      <x:c r="R144" s="62"/>
      <x:c r="S144" s="62"/>
      <x:c r="T144" s="62"/>
      <x:c r="U144" s="26"/>
      <x:c r="V144" s="26"/>
      <x:c r="W144" s="26"/>
      <x:c r="X144" s="26"/>
      <x:c r="Y144" s="26"/>
    </x:row>
    <x:row r="145">
      <x:c r="A145" s="52" t="str">
        <x:v>OS&amp;E-141</x:v>
      </x:c>
      <x:c r="B145" s="52" t="str">
        <x:v>Signage / Branding</x:v>
      </x:c>
      <x:c r="C145" s="52" t="str">
        <x:v>Guest Areas</x:v>
      </x:c>
      <x:c r="D145" s="52" t="str">
        <x:v>Wayfinding signs</x:v>
      </x:c>
      <x:c r="E145" s="52" t="str">
        <x:v>Accessibility, language, finish, mounting, and message schedule</x:v>
      </x:c>
      <x:c r="F145" s="52" t="str">
        <x:v>Lot</x:v>
      </x:c>
      <x:c r="G145" s="52" t="str">
        <x:v>Fixed</x:v>
      </x:c>
      <x:c r="H145" s="52" t="n">
        <x:v>1</x:v>
      </x:c>
      <x:c r="I145" s="56" t="n">
        <x:v>0.05</x:v>
      </x:c>
      <x:c r="J145" s="52" t="n">
        <x:f>ROUNDUP(VLOOKUP(G145,Inputs!$A$13:$B$31,2,FALSE)*H145*(1+I145),0)</x:f>
        <x:v>2</x:v>
      </x:c>
      <x:c r="K145" s="26"/>
      <x:c r="L145" s="26" t="str">
        <x:v>Critical</x:v>
      </x:c>
      <x:c r="M145" s="58"/>
      <x:c r="N145" s="59" t="str">
        <x:f>IF(M145="","",IF(K145="",J145,K145)*M145)</x:f>
      </x:c>
      <x:c r="O145" s="26"/>
      <x:c r="P145" s="26"/>
      <x:c r="Q145" s="26"/>
      <x:c r="R145" s="62"/>
      <x:c r="S145" s="62"/>
      <x:c r="T145" s="62"/>
      <x:c r="U145" s="26"/>
      <x:c r="V145" s="26"/>
      <x:c r="W145" s="26"/>
      <x:c r="X145" s="26"/>
      <x:c r="Y145" s="26"/>
    </x:row>
    <x:row r="146">
      <x:c r="A146" s="52" t="str">
        <x:v>OS&amp;E-142</x:v>
      </x:c>
      <x:c r="B146" s="52" t="str">
        <x:v>Signage / Branding</x:v>
      </x:c>
      <x:c r="C146" s="52" t="str">
        <x:v>Back of House</x:v>
      </x:c>
      <x:c r="D146" s="52" t="str">
        <x:v>Safety and operational signs</x:v>
      </x:c>
      <x:c r="E146" s="52" t="str">
        <x:v>Code, PPE, chemical, emergency, and room identification</x:v>
      </x:c>
      <x:c r="F146" s="52" t="str">
        <x:v>Lot</x:v>
      </x:c>
      <x:c r="G146" s="52" t="str">
        <x:v>Fixed</x:v>
      </x:c>
      <x:c r="H146" s="52" t="n">
        <x:v>1</x:v>
      </x:c>
      <x:c r="I146" s="56" t="n">
        <x:v>0.1</x:v>
      </x:c>
      <x:c r="J146" s="52" t="n">
        <x:f>ROUNDUP(VLOOKUP(G146,Inputs!$A$13:$B$31,2,FALSE)*H146*(1+I146),0)</x:f>
        <x:v>2</x:v>
      </x:c>
      <x:c r="K146" s="26"/>
      <x:c r="L146" s="26" t="str">
        <x:v>Critical</x:v>
      </x:c>
      <x:c r="M146" s="58"/>
      <x:c r="N146" s="59" t="str">
        <x:f>IF(M146="","",IF(K146="",J146,K146)*M146)</x:f>
      </x:c>
      <x:c r="O146" s="26"/>
      <x:c r="P146" s="26"/>
      <x:c r="Q146" s="26"/>
      <x:c r="R146" s="62"/>
      <x:c r="S146" s="62"/>
      <x:c r="T146" s="62"/>
      <x:c r="U146" s="26"/>
      <x:c r="V146" s="26"/>
      <x:c r="W146" s="26"/>
      <x:c r="X146" s="26"/>
      <x:c r="Y146" s="26"/>
    </x:row>
    <x:row r="147">
      <x:c r="A147" s="52" t="str">
        <x:v>OS&amp;E-143</x:v>
      </x:c>
      <x:c r="B147" s="52" t="str">
        <x:v>Signage / Branding</x:v>
      </x:c>
      <x:c r="C147" s="52" t="str">
        <x:v>Operations</x:v>
      </x:c>
      <x:c r="D147" s="52" t="str">
        <x:v>Branded collateral holders</x:v>
      </x:c>
      <x:c r="E147" s="52" t="str">
        <x:v>Front desk, restaurant, spa, and room applications</x:v>
      </x:c>
      <x:c r="F147" s="52" t="str">
        <x:v>Each</x:v>
      </x:c>
      <x:c r="G147" s="52" t="str">
        <x:v>Fixed</x:v>
      </x:c>
      <x:c r="H147" s="52" t="n">
        <x:v>20</x:v>
      </x:c>
      <x:c r="I147" s="56" t="n">
        <x:v>0.15</x:v>
      </x:c>
      <x:c r="J147" s="52" t="n">
        <x:f>ROUNDUP(VLOOKUP(G147,Inputs!$A$13:$B$31,2,FALSE)*H147*(1+I147),0)</x:f>
        <x:v>23</x:v>
      </x:c>
      <x:c r="K147" s="26"/>
      <x:c r="L147" s="26" t="str">
        <x:v>Normal</x:v>
      </x:c>
      <x:c r="M147" s="58"/>
      <x:c r="N147" s="59" t="str">
        <x:f>IF(M147="","",IF(K147="",J147,K147)*M147)</x:f>
      </x:c>
      <x:c r="O147" s="26"/>
      <x:c r="P147" s="26"/>
      <x:c r="Q147" s="26"/>
      <x:c r="R147" s="62"/>
      <x:c r="S147" s="62"/>
      <x:c r="T147" s="62"/>
      <x:c r="U147" s="26"/>
      <x:c r="V147" s="26"/>
      <x:c r="W147" s="26"/>
      <x:c r="X147" s="26"/>
      <x:c r="Y147" s="26"/>
    </x:row>
    <x:row r="148">
      <x:c r="A148" s="52" t="str">
        <x:v>OS&amp;E-144</x:v>
      </x:c>
      <x:c r="B148" s="52" t="str">
        <x:v>Sustainability / Waste</x:v>
      </x:c>
      <x:c r="C148" s="52" t="str">
        <x:v>Waste</x:v>
      </x:c>
      <x:c r="D148" s="52" t="str">
        <x:v>Guest-room recycling bins</x:v>
      </x:c>
      <x:c r="E148" s="52" t="str">
        <x:v>Program colors, labeling, and liner sizes</x:v>
      </x:c>
      <x:c r="F148" s="52" t="str">
        <x:v>Each</x:v>
      </x:c>
      <x:c r="G148" s="52" t="str">
        <x:v>Guest Rooms</x:v>
      </x:c>
      <x:c r="H148" s="52" t="n">
        <x:v>1</x:v>
      </x:c>
      <x:c r="I148" s="56" t="n">
        <x:v>0.05</x:v>
      </x:c>
      <x:c r="J148" s="52" t="n">
        <x:f>ROUNDUP(VLOOKUP(G148,Inputs!$A$13:$B$31,2,FALSE)*H148*(1+I148),0)</x:f>
        <x:v>105</x:v>
      </x:c>
      <x:c r="K148" s="26"/>
      <x:c r="L148" s="26" t="str">
        <x:v>High</x:v>
      </x:c>
      <x:c r="M148" s="58"/>
      <x:c r="N148" s="59" t="str">
        <x:f>IF(M148="","",IF(K148="",J148,K148)*M148)</x:f>
      </x:c>
      <x:c r="O148" s="26"/>
      <x:c r="P148" s="26"/>
      <x:c r="Q148" s="26"/>
      <x:c r="R148" s="62"/>
      <x:c r="S148" s="62"/>
      <x:c r="T148" s="62"/>
      <x:c r="U148" s="26"/>
      <x:c r="V148" s="26"/>
      <x:c r="W148" s="26"/>
      <x:c r="X148" s="26"/>
      <x:c r="Y148" s="26"/>
    </x:row>
    <x:row r="149">
      <x:c r="A149" s="52" t="str">
        <x:v>OS&amp;E-145</x:v>
      </x:c>
      <x:c r="B149" s="52" t="str">
        <x:v>Sustainability / Waste</x:v>
      </x:c>
      <x:c r="C149" s="52" t="str">
        <x:v>Waste</x:v>
      </x:c>
      <x:c r="D149" s="52" t="str">
        <x:v>Public-area waste-sorting stations</x:v>
      </x:c>
      <x:c r="E149" s="52" t="str">
        <x:v>Streams, capacity, signage, and finish</x:v>
      </x:c>
      <x:c r="F149" s="52" t="str">
        <x:v>Each</x:v>
      </x:c>
      <x:c r="G149" s="52" t="str">
        <x:v>Floors</x:v>
      </x:c>
      <x:c r="H149" s="52" t="n">
        <x:v>2</x:v>
      </x:c>
      <x:c r="I149" s="56" t="n">
        <x:v>0.1</x:v>
      </x:c>
      <x:c r="J149" s="52" t="n">
        <x:f>ROUNDUP(VLOOKUP(G149,Inputs!$A$13:$B$31,2,FALSE)*H149*(1+I149),0)</x:f>
        <x:v>18</x:v>
      </x:c>
      <x:c r="K149" s="26"/>
      <x:c r="L149" s="26" t="str">
        <x:v>High</x:v>
      </x:c>
      <x:c r="M149" s="58"/>
      <x:c r="N149" s="59" t="str">
        <x:f>IF(M149="","",IF(K149="",J149,K149)*M149)</x:f>
      </x:c>
      <x:c r="O149" s="26"/>
      <x:c r="P149" s="26"/>
      <x:c r="Q149" s="26"/>
      <x:c r="R149" s="62"/>
      <x:c r="S149" s="62"/>
      <x:c r="T149" s="62"/>
      <x:c r="U149" s="26"/>
      <x:c r="V149" s="26"/>
      <x:c r="W149" s="26"/>
      <x:c r="X149" s="26"/>
      <x:c r="Y149" s="26"/>
    </x:row>
    <x:row r="150">
      <x:c r="A150" s="52" t="str">
        <x:v>OS&amp;E-146</x:v>
      </x:c>
      <x:c r="B150" s="52" t="str">
        <x:v>Sustainability / Waste</x:v>
      </x:c>
      <x:c r="C150" s="52" t="str">
        <x:v>Operations</x:v>
      </x:c>
      <x:c r="D150" s="52" t="str">
        <x:v>Reusable bottle / refill accessories</x:v>
      </x:c>
      <x:c r="E150" s="52" t="str">
        <x:v>Property sustainability program requirements</x:v>
      </x:c>
      <x:c r="F150" s="52" t="str">
        <x:v>Set</x:v>
      </x:c>
      <x:c r="G150" s="52" t="str">
        <x:v>Guest Rooms</x:v>
      </x:c>
      <x:c r="H150" s="52" t="n">
        <x:v>1</x:v>
      </x:c>
      <x:c r="I150" s="56" t="n">
        <x:v>0.1</x:v>
      </x:c>
      <x:c r="J150" s="52" t="n">
        <x:f>ROUNDUP(VLOOKUP(G150,Inputs!$A$13:$B$31,2,FALSE)*H150*(1+I150),0)</x:f>
        <x:v>111</x:v>
      </x:c>
      <x:c r="K150" s="26"/>
      <x:c r="L150" s="26" t="str">
        <x:v>Normal</x:v>
      </x:c>
      <x:c r="M150" s="58"/>
      <x:c r="N150" s="59" t="str">
        <x:f>IF(M150="","",IF(K150="",J150,K150)*M150)</x:f>
      </x:c>
      <x:c r="O150" s="26"/>
      <x:c r="P150" s="26"/>
      <x:c r="Q150" s="26"/>
      <x:c r="R150" s="62"/>
      <x:c r="S150" s="62"/>
      <x:c r="T150" s="62"/>
      <x:c r="U150" s="26"/>
      <x:c r="V150" s="26"/>
      <x:c r="W150" s="26"/>
      <x:c r="X150" s="26"/>
      <x:c r="Y150" s="26"/>
    </x:row>
  </x:sheetData>
  <x:mergeCells>
    <x:mergeCell ref="A1:Y1"/>
    <x:mergeCell ref="A2:Y2"/>
  </x:mergeCells>
  <x:conditionalFormatting sqref="U5:U150">
    <x:cfRule type="expression" dxfId="0" priority="1">
      <x:formula>U5="Delivered"</x:formula>
    </x:cfRule>
    <x:cfRule type="expression" dxfId="1" priority="2">
      <x:formula>U5="Installed / Ready"</x:formula>
    </x:cfRule>
    <x:cfRule type="expression" dxfId="2" priority="3">
      <x:formula>U5="On Hold"</x:formula>
    </x:cfRule>
  </x:conditionalFormatting>
  <x:dataValidations count="5">
    <x:dataValidation type="list" sqref="G5:G150">
      <x:formula1>"Guest Rooms,Suites,Beds,Guest Bathrooms,Restaurants,F&amp;B Seats,Banquet Capacity,Meeting Rooms,Staff,Floors,Housekeeping Carts,Laundry Stations,Front Desk Stations,Bell Stations,Valet Stations,Pool Capacity,Spa Rooms,Fitness Capacity,Fixed"</x:formula1>
    </x:dataValidation>
    <x:dataValidation type="list" sqref="L5:L150">
      <x:formula1>"Critical,High,Normal,Low"</x:formula1>
    </x:dataValidation>
    <x:dataValidation type="list" sqref="P5:P150">
      <x:formula1>"Not Started,RFQ Draft,RFQ Issued,Quotes Received,Evaluating,Awarded,No RFQ Required"</x:formula1>
    </x:dataValidation>
    <x:dataValidation type="list" sqref="U5:U150">
      <x:formula1>"Not Started,Specified,RFQ Issued,Awarded,Ordered,In Production,In Transit,Delivered,Installed / Ready,On Hold,Cancelled"</x:formula1>
    </x:dataValidation>
    <x:dataValidation type="list" sqref="X5:X150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9841d1b9d1e4b4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6" hidden="0" customWidth="1"/>
    <x:col min="4" max="4" width="18" hidden="0" customWidth="1"/>
    <x:col min="5" max="5" width="20" hidden="0" customWidth="1"/>
    <x:col min="6" max="6" width="18" hidden="0" customWidth="1"/>
    <x:col min="7" max="7" width="14" hidden="0" customWidth="1"/>
    <x:col min="8" max="8" width="20" hidden="0" customWidth="1"/>
  </x:cols>
  <x:sheetData>
    <x:row r="1" ht="30" customHeight="1">
      <x:c r="A1" s="6" t="str">
        <x:v>Department Readiness and Budget Summary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Review department-level completeness and budget concentration. Readiness reflects line-item status, not installation quality or operational training.</x:v>
      </x:c>
      <x:c r="B2" s="16"/>
      <x:c r="C2" s="16"/>
      <x:c r="D2" s="16"/>
      <x:c r="E2" s="16"/>
      <x:c r="F2" s="16"/>
      <x:c r="G2" s="16"/>
      <x:c r="H2" s="16"/>
    </x:row>
    <x:row r="4" ht="34" customHeight="1">
      <x:c r="A4" s="44" t="str">
        <x:v>Department</x:v>
      </x:c>
      <x:c r="B4" s="44" t="str">
        <x:v>Line Items</x:v>
      </x:c>
      <x:c r="C4" s="44" t="str">
        <x:v>Suggested Units</x:v>
      </x:c>
      <x:c r="D4" s="44" t="str">
        <x:v>Budget</x:v>
      </x:c>
      <x:c r="E4" s="44" t="str">
        <x:v>Awarded or Later</x:v>
      </x:c>
      <x:c r="F4" s="44" t="str">
        <x:v>Delivered / Ready</x:v>
      </x:c>
      <x:c r="G4" s="44" t="str">
        <x:v>Readiness %</x:v>
      </x:c>
      <x:c r="H4" s="44" t="str">
        <x:v>Critical Open Items</x:v>
      </x:c>
    </x:row>
    <x:row r="5">
      <x:c r="A5" t="str">
        <x:v>Guest Rooms</x:v>
      </x:c>
      <x:c r="B5" t="n">
        <x:f>COUNTIF('Master Checklist'!B$5:B$150,A5)</x:f>
        <x:v>27</x:v>
      </x:c>
      <x:c r="C5" t="n">
        <x:f>SUMIF('Master Checklist'!B$5:B$150,A5,'Master Checklist'!J$5:J$150)</x:f>
        <x:v>6376</x:v>
      </x:c>
      <x:c r="D5" s="64" t="n">
        <x:f>SUMIF('Master Checklist'!B$5:B$150,A5,'Master Checklist'!N$5:N$150)</x:f>
        <x:v>0</x:v>
      </x:c>
      <x:c r="E5" t="n">
        <x:f>COUNTIFS('Master Checklist'!B$5:B$150,A5,'Master Checklist'!U$5:U$150,"Awarded")+COUNTIFS('Master Checklist'!B$5:B$150,A5,'Master Checklist'!U$5:U$150,"Ordered")+COUNTIFS('Master Checklist'!B$5:B$150,A5,'Master Checklist'!U$5:U$150,"In Production")+COUNTIFS('Master Checklist'!B$5:B$150,A5,'Master Checklist'!U$5:U$150,"In Transit")+COUNTIFS('Master Checklist'!B$5:B$150,A5,'Master Checklist'!U$5:U$150,"Delivered")+COUNTIFS('Master Checklist'!B$5:B$150,A5,'Master Checklist'!U$5:U$150,"Installed / Ready")</x:f>
        <x:v>0</x:v>
      </x:c>
      <x:c r="F5" t="n">
        <x:f>COUNTIFS('Master Checklist'!B$5:B$150,A5,'Master Checklist'!U$5:U$150,"Delivered")+COUNTIFS('Master Checklist'!B$5:B$150,A5,'Master Checklist'!U$5:U$150,"Installed / Ready")</x:f>
        <x:v>0</x:v>
      </x:c>
      <x:c r="G5" s="66" t="n">
        <x:f>IF(B5=0,0,F5/B5)</x:f>
        <x:v>0</x:v>
      </x:c>
      <x:c r="H5" t="n">
        <x:f>COUNTIFS('Master Checklist'!B$5:B$150,A5,'Master Checklist'!L$5:L$150,"Critical",'Master Checklist'!U$5:U$150,"&lt;&gt;Delivered",'Master Checklist'!U$5:U$150,"&lt;&gt;Installed / Ready")</x:f>
        <x:v>6</x:v>
      </x:c>
    </x:row>
    <x:row r="6">
      <x:c r="A6" t="str">
        <x:v>Bathrooms</x:v>
      </x:c>
      <x:c r="B6" t="n">
        <x:f>COUNTIF('Master Checklist'!B$5:B$150,A6)</x:f>
        <x:v>15</x:v>
      </x:c>
      <x:c r="C6" t="n">
        <x:f>SUMIF('Master Checklist'!B$5:B$150,A6,'Master Checklist'!J$5:J$150)</x:f>
        <x:v>4707</x:v>
      </x:c>
      <x:c r="D6" s="64" t="n">
        <x:f>SUMIF('Master Checklist'!B$5:B$150,A6,'Master Checklist'!N$5:N$150)</x:f>
        <x:v>0</x:v>
      </x:c>
      <x:c r="E6" t="n">
        <x:f>COUNTIFS('Master Checklist'!B$5:B$150,A6,'Master Checklist'!U$5:U$150,"Awarded")+COUNTIFS('Master Checklist'!B$5:B$150,A6,'Master Checklist'!U$5:U$150,"Ordered")+COUNTIFS('Master Checklist'!B$5:B$150,A6,'Master Checklist'!U$5:U$150,"In Production")+COUNTIFS('Master Checklist'!B$5:B$150,A6,'Master Checklist'!U$5:U$150,"In Transit")+COUNTIFS('Master Checklist'!B$5:B$150,A6,'Master Checklist'!U$5:U$150,"Delivered")+COUNTIFS('Master Checklist'!B$5:B$150,A6,'Master Checklist'!U$5:U$150,"Installed / Ready")</x:f>
        <x:v>0</x:v>
      </x:c>
      <x:c r="F6" t="n">
        <x:f>COUNTIFS('Master Checklist'!B$5:B$150,A6,'Master Checklist'!U$5:U$150,"Delivered")+COUNTIFS('Master Checklist'!B$5:B$150,A6,'Master Checklist'!U$5:U$150,"Installed / Ready")</x:f>
        <x:v>0</x:v>
      </x:c>
      <x:c r="G6" s="66" t="n">
        <x:f>IF(B6=0,0,F6/B6)</x:f>
        <x:v>0</x:v>
      </x:c>
      <x:c r="H6" t="n">
        <x:f>COUNTIFS('Master Checklist'!B$5:B$150,A6,'Master Checklist'!L$5:L$150,"Critical",'Master Checklist'!U$5:U$150,"&lt;&gt;Delivered",'Master Checklist'!U$5:U$150,"&lt;&gt;Installed / Ready")</x:f>
        <x:v>7</x:v>
      </x:c>
    </x:row>
    <x:row r="7">
      <x:c r="A7" t="str">
        <x:v>Housekeeping</x:v>
      </x:c>
      <x:c r="B7" t="n">
        <x:f>COUNTIF('Master Checklist'!B$5:B$150,A7)</x:f>
        <x:v>13</x:v>
      </x:c>
      <x:c r="C7" t="n">
        <x:f>SUMIF('Master Checklist'!B$5:B$150,A7,'Master Checklist'!J$5:J$150)</x:f>
        <x:v>1638</x:v>
      </x:c>
      <x:c r="D7" s="64" t="n">
        <x:f>SUMIF('Master Checklist'!B$5:B$150,A7,'Master Checklist'!N$5:N$150)</x:f>
        <x:v>0</x:v>
      </x:c>
      <x:c r="E7" t="n">
        <x:f>COUNTIFS('Master Checklist'!B$5:B$150,A7,'Master Checklist'!U$5:U$150,"Awarded")+COUNTIFS('Master Checklist'!B$5:B$150,A7,'Master Checklist'!U$5:U$150,"Ordered")+COUNTIFS('Master Checklist'!B$5:B$150,A7,'Master Checklist'!U$5:U$150,"In Production")+COUNTIFS('Master Checklist'!B$5:B$150,A7,'Master Checklist'!U$5:U$150,"In Transit")+COUNTIFS('Master Checklist'!B$5:B$150,A7,'Master Checklist'!U$5:U$150,"Delivered")+COUNTIFS('Master Checklist'!B$5:B$150,A7,'Master Checklist'!U$5:U$150,"Installed / Ready")</x:f>
        <x:v>0</x:v>
      </x:c>
      <x:c r="F7" t="n">
        <x:f>COUNTIFS('Master Checklist'!B$5:B$150,A7,'Master Checklist'!U$5:U$150,"Delivered")+COUNTIFS('Master Checklist'!B$5:B$150,A7,'Master Checklist'!U$5:U$150,"Installed / Ready")</x:f>
        <x:v>0</x:v>
      </x:c>
      <x:c r="G7" s="66" t="n">
        <x:f>IF(B7=0,0,F7/B7)</x:f>
        <x:v>0</x:v>
      </x:c>
      <x:c r="H7" t="n">
        <x:f>COUNTIFS('Master Checklist'!B$5:B$150,A7,'Master Checklist'!L$5:L$150,"Critical",'Master Checklist'!U$5:U$150,"&lt;&gt;Delivered",'Master Checklist'!U$5:U$150,"&lt;&gt;Installed / Ready")</x:f>
        <x:v>4</x:v>
      </x:c>
    </x:row>
    <x:row r="8">
      <x:c r="A8" t="str">
        <x:v>Laundry</x:v>
      </x:c>
      <x:c r="B8" t="n">
        <x:f>COUNTIF('Master Checklist'!B$5:B$150,A8)</x:f>
        <x:v>6</x:v>
      </x:c>
      <x:c r="C8" t="n">
        <x:f>SUMIF('Master Checklist'!B$5:B$150,A8,'Master Checklist'!J$5:J$150)</x:f>
        <x:v>71</x:v>
      </x:c>
      <x:c r="D8" s="64" t="n">
        <x:f>SUMIF('Master Checklist'!B$5:B$150,A8,'Master Checklist'!N$5:N$150)</x:f>
        <x:v>0</x:v>
      </x:c>
      <x:c r="E8" t="n">
        <x:f>COUNTIFS('Master Checklist'!B$5:B$150,A8,'Master Checklist'!U$5:U$150,"Awarded")+COUNTIFS('Master Checklist'!B$5:B$150,A8,'Master Checklist'!U$5:U$150,"Ordered")+COUNTIFS('Master Checklist'!B$5:B$150,A8,'Master Checklist'!U$5:U$150,"In Production")+COUNTIFS('Master Checklist'!B$5:B$150,A8,'Master Checklist'!U$5:U$150,"In Transit")+COUNTIFS('Master Checklist'!B$5:B$150,A8,'Master Checklist'!U$5:U$150,"Delivered")+COUNTIFS('Master Checklist'!B$5:B$150,A8,'Master Checklist'!U$5:U$150,"Installed / Ready")</x:f>
        <x:v>0</x:v>
      </x:c>
      <x:c r="F8" t="n">
        <x:f>COUNTIFS('Master Checklist'!B$5:B$150,A8,'Master Checklist'!U$5:U$150,"Delivered")+COUNTIFS('Master Checklist'!B$5:B$150,A8,'Master Checklist'!U$5:U$150,"Installed / Ready")</x:f>
        <x:v>0</x:v>
      </x:c>
      <x:c r="G8" s="66" t="n">
        <x:f>IF(B8=0,0,F8/B8)</x:f>
        <x:v>0</x:v>
      </x:c>
      <x:c r="H8" t="n">
        <x:f>COUNTIFS('Master Checklist'!B$5:B$150,A8,'Master Checklist'!L$5:L$150,"Critical",'Master Checklist'!U$5:U$150,"&lt;&gt;Delivered",'Master Checklist'!U$5:U$150,"&lt;&gt;Installed / Ready")</x:f>
        <x:v>2</x:v>
      </x:c>
    </x:row>
    <x:row r="9">
      <x:c r="A9" t="str">
        <x:v>Front Office</x:v>
      </x:c>
      <x:c r="B9" t="n">
        <x:f>COUNTIF('Master Checklist'!B$5:B$150,A9)</x:f>
        <x:v>8</x:v>
      </x:c>
      <x:c r="C9" t="n">
        <x:f>SUMIF('Master Checklist'!B$5:B$150,A9,'Master Checklist'!J$5:J$150)</x:f>
        <x:v>1910</x:v>
      </x:c>
      <x:c r="D9" s="64" t="n">
        <x:f>SUMIF('Master Checklist'!B$5:B$150,A9,'Master Checklist'!N$5:N$150)</x:f>
        <x:v>0</x:v>
      </x:c>
      <x:c r="E9" t="n">
        <x:f>COUNTIFS('Master Checklist'!B$5:B$150,A9,'Master Checklist'!U$5:U$150,"Awarded")+COUNTIFS('Master Checklist'!B$5:B$150,A9,'Master Checklist'!U$5:U$150,"Ordered")+COUNTIFS('Master Checklist'!B$5:B$150,A9,'Master Checklist'!U$5:U$150,"In Production")+COUNTIFS('Master Checklist'!B$5:B$150,A9,'Master Checklist'!U$5:U$150,"In Transit")+COUNTIFS('Master Checklist'!B$5:B$150,A9,'Master Checklist'!U$5:U$150,"Delivered")+COUNTIFS('Master Checklist'!B$5:B$150,A9,'Master Checklist'!U$5:U$150,"Installed / Ready")</x:f>
        <x:v>0</x:v>
      </x:c>
      <x:c r="F9" t="n">
        <x:f>COUNTIFS('Master Checklist'!B$5:B$150,A9,'Master Checklist'!U$5:U$150,"Delivered")+COUNTIFS('Master Checklist'!B$5:B$150,A9,'Master Checklist'!U$5:U$150,"Installed / Ready")</x:f>
        <x:v>0</x:v>
      </x:c>
      <x:c r="G9" s="66" t="n">
        <x:f>IF(B9=0,0,F9/B9)</x:f>
        <x:v>0</x:v>
      </x:c>
      <x:c r="H9" t="n">
        <x:f>COUNTIFS('Master Checklist'!B$5:B$150,A9,'Master Checklist'!L$5:L$150,"Critical",'Master Checklist'!U$5:U$150,"&lt;&gt;Delivered",'Master Checklist'!U$5:U$150,"&lt;&gt;Installed / Ready")</x:f>
        <x:v>3</x:v>
      </x:c>
    </x:row>
    <x:row r="10">
      <x:c r="A10" t="str">
        <x:v>Bell / Valet</x:v>
      </x:c>
      <x:c r="B10" t="n">
        <x:f>COUNTIF('Master Checklist'!B$5:B$150,A10)</x:f>
        <x:v>6</x:v>
      </x:c>
      <x:c r="C10" t="n">
        <x:f>SUMIF('Master Checklist'!B$5:B$150,A10,'Master Checklist'!J$5:J$150)</x:f>
        <x:v>1340</x:v>
      </x:c>
      <x:c r="D10" s="64" t="n">
        <x:f>SUMIF('Master Checklist'!B$5:B$150,A10,'Master Checklist'!N$5:N$150)</x:f>
        <x:v>0</x:v>
      </x:c>
      <x:c r="E10" t="n">
        <x:f>COUNTIFS('Master Checklist'!B$5:B$150,A10,'Master Checklist'!U$5:U$150,"Awarded")+COUNTIFS('Master Checklist'!B$5:B$150,A10,'Master Checklist'!U$5:U$150,"Ordered")+COUNTIFS('Master Checklist'!B$5:B$150,A10,'Master Checklist'!U$5:U$150,"In Production")+COUNTIFS('Master Checklist'!B$5:B$150,A10,'Master Checklist'!U$5:U$150,"In Transit")+COUNTIFS('Master Checklist'!B$5:B$150,A10,'Master Checklist'!U$5:U$150,"Delivered")+COUNTIFS('Master Checklist'!B$5:B$150,A10,'Master Checklist'!U$5:U$150,"Installed / Ready")</x:f>
        <x:v>0</x:v>
      </x:c>
      <x:c r="F10" t="n">
        <x:f>COUNTIFS('Master Checklist'!B$5:B$150,A10,'Master Checklist'!U$5:U$150,"Delivered")+COUNTIFS('Master Checklist'!B$5:B$150,A10,'Master Checklist'!U$5:U$150,"Installed / Ready")</x:f>
        <x:v>0</x:v>
      </x:c>
      <x:c r="G10" s="66" t="n">
        <x:f>IF(B10=0,0,F10/B10)</x:f>
        <x:v>0</x:v>
      </x:c>
      <x:c r="H10" t="n">
        <x:f>COUNTIFS('Master Checklist'!B$5:B$150,A10,'Master Checklist'!L$5:L$150,"Critical",'Master Checklist'!U$5:U$150,"&lt;&gt;Delivered",'Master Checklist'!U$5:U$150,"&lt;&gt;Installed / Ready")</x:f>
        <x:v>2</x:v>
      </x:c>
    </x:row>
    <x:row r="11">
      <x:c r="A11" t="str">
        <x:v>Food &amp; Beverage</x:v>
      </x:c>
      <x:c r="B11" t="n">
        <x:f>COUNTIF('Master Checklist'!B$5:B$150,A11)</x:f>
        <x:v>14</x:v>
      </x:c>
      <x:c r="C11" t="n">
        <x:f>SUMIF('Master Checklist'!B$5:B$150,A11,'Master Checklist'!J$5:J$150)</x:f>
        <x:v>5008</x:v>
      </x:c>
      <x:c r="D11" s="64" t="n">
        <x:f>SUMIF('Master Checklist'!B$5:B$150,A11,'Master Checklist'!N$5:N$150)</x:f>
        <x:v>0</x:v>
      </x:c>
      <x:c r="E11" t="n">
        <x:f>COUNTIFS('Master Checklist'!B$5:B$150,A11,'Master Checklist'!U$5:U$150,"Awarded")+COUNTIFS('Master Checklist'!B$5:B$150,A11,'Master Checklist'!U$5:U$150,"Ordered")+COUNTIFS('Master Checklist'!B$5:B$150,A11,'Master Checklist'!U$5:U$150,"In Production")+COUNTIFS('Master Checklist'!B$5:B$150,A11,'Master Checklist'!U$5:U$150,"In Transit")+COUNTIFS('Master Checklist'!B$5:B$150,A11,'Master Checklist'!U$5:U$150,"Delivered")+COUNTIFS('Master Checklist'!B$5:B$150,A11,'Master Checklist'!U$5:U$150,"Installed / Ready")</x:f>
        <x:v>0</x:v>
      </x:c>
      <x:c r="F11" t="n">
        <x:f>COUNTIFS('Master Checklist'!B$5:B$150,A11,'Master Checklist'!U$5:U$150,"Delivered")+COUNTIFS('Master Checklist'!B$5:B$150,A11,'Master Checklist'!U$5:U$150,"Installed / Ready")</x:f>
        <x:v>0</x:v>
      </x:c>
      <x:c r="G11" s="66" t="n">
        <x:f>IF(B11=0,0,F11/B11)</x:f>
        <x:v>0</x:v>
      </x:c>
      <x:c r="H11" t="n">
        <x:f>COUNTIFS('Master Checklist'!B$5:B$150,A11,'Master Checklist'!L$5:L$150,"Critical",'Master Checklist'!U$5:U$150,"&lt;&gt;Delivered",'Master Checklist'!U$5:U$150,"&lt;&gt;Installed / Ready")</x:f>
        <x:v>6</x:v>
      </x:c>
    </x:row>
    <x:row r="12">
      <x:c r="A12" t="str">
        <x:v>Commercial Kitchen</x:v>
      </x:c>
      <x:c r="B12" t="n">
        <x:f>COUNTIF('Master Checklist'!B$5:B$150,A12)</x:f>
        <x:v>11</x:v>
      </x:c>
      <x:c r="C12" t="n">
        <x:f>SUMIF('Master Checklist'!B$5:B$150,A12,'Master Checklist'!J$5:J$150)</x:f>
        <x:v>300</x:v>
      </x:c>
      <x:c r="D12" s="64" t="n">
        <x:f>SUMIF('Master Checklist'!B$5:B$150,A12,'Master Checklist'!N$5:N$150)</x:f>
        <x:v>0</x:v>
      </x:c>
      <x:c r="E12" t="n">
        <x:f>COUNTIFS('Master Checklist'!B$5:B$150,A12,'Master Checklist'!U$5:U$150,"Awarded")+COUNTIFS('Master Checklist'!B$5:B$150,A12,'Master Checklist'!U$5:U$150,"Ordered")+COUNTIFS('Master Checklist'!B$5:B$150,A12,'Master Checklist'!U$5:U$150,"In Production")+COUNTIFS('Master Checklist'!B$5:B$150,A12,'Master Checklist'!U$5:U$150,"In Transit")+COUNTIFS('Master Checklist'!B$5:B$150,A12,'Master Checklist'!U$5:U$150,"Delivered")+COUNTIFS('Master Checklist'!B$5:B$150,A12,'Master Checklist'!U$5:U$150,"Installed / Ready")</x:f>
        <x:v>0</x:v>
      </x:c>
      <x:c r="F12" t="n">
        <x:f>COUNTIFS('Master Checklist'!B$5:B$150,A12,'Master Checklist'!U$5:U$150,"Delivered")+COUNTIFS('Master Checklist'!B$5:B$150,A12,'Master Checklist'!U$5:U$150,"Installed / Ready")</x:f>
        <x:v>0</x:v>
      </x:c>
      <x:c r="G12" s="66" t="n">
        <x:f>IF(B12=0,0,F12/B12)</x:f>
        <x:v>0</x:v>
      </x:c>
      <x:c r="H12" t="n">
        <x:f>COUNTIFS('Master Checklist'!B$5:B$150,A12,'Master Checklist'!L$5:L$150,"Critical",'Master Checklist'!U$5:U$150,"&lt;&gt;Delivered",'Master Checklist'!U$5:U$150,"&lt;&gt;Installed / Ready")</x:f>
        <x:v>8</x:v>
      </x:c>
    </x:row>
    <x:row r="13">
      <x:c r="A13" t="str">
        <x:v>Banquet / Events</x:v>
      </x:c>
      <x:c r="B13" t="n">
        <x:f>COUNTIF('Master Checklist'!B$5:B$150,A13)</x:f>
        <x:v>10</x:v>
      </x:c>
      <x:c r="C13" t="n">
        <x:f>SUMIF('Master Checklist'!B$5:B$150,A13,'Master Checklist'!J$5:J$150)</x:f>
        <x:v>1646</x:v>
      </x:c>
      <x:c r="D13" s="64" t="n">
        <x:f>SUMIF('Master Checklist'!B$5:B$150,A13,'Master Checklist'!N$5:N$150)</x:f>
        <x:v>0</x:v>
      </x:c>
      <x:c r="E13" t="n">
        <x:f>COUNTIFS('Master Checklist'!B$5:B$150,A13,'Master Checklist'!U$5:U$150,"Awarded")+COUNTIFS('Master Checklist'!B$5:B$150,A13,'Master Checklist'!U$5:U$150,"Ordered")+COUNTIFS('Master Checklist'!B$5:B$150,A13,'Master Checklist'!U$5:U$150,"In Production")+COUNTIFS('Master Checklist'!B$5:B$150,A13,'Master Checklist'!U$5:U$150,"In Transit")+COUNTIFS('Master Checklist'!B$5:B$150,A13,'Master Checklist'!U$5:U$150,"Delivered")+COUNTIFS('Master Checklist'!B$5:B$150,A13,'Master Checklist'!U$5:U$150,"Installed / Ready")</x:f>
        <x:v>0</x:v>
      </x:c>
      <x:c r="F13" t="n">
        <x:f>COUNTIFS('Master Checklist'!B$5:B$150,A13,'Master Checklist'!U$5:U$150,"Delivered")+COUNTIFS('Master Checklist'!B$5:B$150,A13,'Master Checklist'!U$5:U$150,"Installed / Ready")</x:f>
        <x:v>0</x:v>
      </x:c>
      <x:c r="G13" s="66" t="n">
        <x:f>IF(B13=0,0,F13/B13)</x:f>
        <x:v>0</x:v>
      </x:c>
      <x:c r="H13" t="n">
        <x:f>COUNTIFS('Master Checklist'!B$5:B$150,A13,'Master Checklist'!L$5:L$150,"Critical",'Master Checklist'!U$5:U$150,"&lt;&gt;Delivered",'Master Checklist'!U$5:U$150,"&lt;&gt;Installed / Ready")</x:f>
        <x:v>5</x:v>
      </x:c>
    </x:row>
    <x:row r="14">
      <x:c r="A14" t="str">
        <x:v>Engineering</x:v>
      </x:c>
      <x:c r="B14" t="n">
        <x:f>COUNTIF('Master Checklist'!B$5:B$150,A14)</x:f>
        <x:v>6</x:v>
      </x:c>
      <x:c r="C14" t="n">
        <x:f>SUMIF('Master Checklist'!B$5:B$150,A14,'Master Checklist'!J$5:J$150)</x:f>
        <x:v>34</x:v>
      </x:c>
      <x:c r="D14" s="64" t="n">
        <x:f>SUMIF('Master Checklist'!B$5:B$150,A14,'Master Checklist'!N$5:N$150)</x:f>
        <x:v>0</x:v>
      </x:c>
      <x:c r="E14" t="n">
        <x:f>COUNTIFS('Master Checklist'!B$5:B$150,A14,'Master Checklist'!U$5:U$150,"Awarded")+COUNTIFS('Master Checklist'!B$5:B$150,A14,'Master Checklist'!U$5:U$150,"Ordered")+COUNTIFS('Master Checklist'!B$5:B$150,A14,'Master Checklist'!U$5:U$150,"In Production")+COUNTIFS('Master Checklist'!B$5:B$150,A14,'Master Checklist'!U$5:U$150,"In Transit")+COUNTIFS('Master Checklist'!B$5:B$150,A14,'Master Checklist'!U$5:U$150,"Delivered")+COUNTIFS('Master Checklist'!B$5:B$150,A14,'Master Checklist'!U$5:U$150,"Installed / Ready")</x:f>
        <x:v>0</x:v>
      </x:c>
      <x:c r="F14" t="n">
        <x:f>COUNTIFS('Master Checklist'!B$5:B$150,A14,'Master Checklist'!U$5:U$150,"Delivered")+COUNTIFS('Master Checklist'!B$5:B$150,A14,'Master Checklist'!U$5:U$150,"Installed / Ready")</x:f>
        <x:v>0</x:v>
      </x:c>
      <x:c r="G14" s="66" t="n">
        <x:f>IF(B14=0,0,F14/B14)</x:f>
        <x:v>0</x:v>
      </x:c>
      <x:c r="H14" t="n">
        <x:f>COUNTIFS('Master Checklist'!B$5:B$150,A14,'Master Checklist'!L$5:L$150,"Critical",'Master Checklist'!U$5:U$150,"&lt;&gt;Delivered",'Master Checklist'!U$5:U$150,"&lt;&gt;Installed / Ready")</x:f>
        <x:v>4</x:v>
      </x:c>
    </x:row>
    <x:row r="15">
      <x:c r="A15" t="str">
        <x:v>Security</x:v>
      </x:c>
      <x:c r="B15" t="n">
        <x:f>COUNTIF('Master Checklist'!B$5:B$150,A15)</x:f>
        <x:v>4</x:v>
      </x:c>
      <x:c r="C15" t="n">
        <x:f>SUMIF('Master Checklist'!B$5:B$150,A15,'Master Checklist'!J$5:J$150)</x:f>
        <x:v>38</x:v>
      </x:c>
      <x:c r="D15" s="64" t="n">
        <x:f>SUMIF('Master Checklist'!B$5:B$150,A15,'Master Checklist'!N$5:N$150)</x:f>
        <x:v>0</x:v>
      </x:c>
      <x:c r="E15" t="n">
        <x:f>COUNTIFS('Master Checklist'!B$5:B$150,A15,'Master Checklist'!U$5:U$150,"Awarded")+COUNTIFS('Master Checklist'!B$5:B$150,A15,'Master Checklist'!U$5:U$150,"Ordered")+COUNTIFS('Master Checklist'!B$5:B$150,A15,'Master Checklist'!U$5:U$150,"In Production")+COUNTIFS('Master Checklist'!B$5:B$150,A15,'Master Checklist'!U$5:U$150,"In Transit")+COUNTIFS('Master Checklist'!B$5:B$150,A15,'Master Checklist'!U$5:U$150,"Delivered")+COUNTIFS('Master Checklist'!B$5:B$150,A15,'Master Checklist'!U$5:U$150,"Installed / Ready")</x:f>
        <x:v>0</x:v>
      </x:c>
      <x:c r="F15" t="n">
        <x:f>COUNTIFS('Master Checklist'!B$5:B$150,A15,'Master Checklist'!U$5:U$150,"Delivered")+COUNTIFS('Master Checklist'!B$5:B$150,A15,'Master Checklist'!U$5:U$150,"Installed / Ready")</x:f>
        <x:v>0</x:v>
      </x:c>
      <x:c r="G15" s="66" t="n">
        <x:f>IF(B15=0,0,F15/B15)</x:f>
        <x:v>0</x:v>
      </x:c>
      <x:c r="H15" t="n">
        <x:f>COUNTIFS('Master Checklist'!B$5:B$150,A15,'Master Checklist'!L$5:L$150,"Critical",'Master Checklist'!U$5:U$150,"&lt;&gt;Delivered",'Master Checklist'!U$5:U$150,"&lt;&gt;Installed / Ready")</x:f>
        <x:v>3</x:v>
      </x:c>
    </x:row>
    <x:row r="16">
      <x:c r="A16" t="str">
        <x:v>Administration / IT</x:v>
      </x:c>
      <x:c r="B16" t="n">
        <x:f>COUNTIF('Master Checklist'!B$5:B$150,A16)</x:f>
        <x:v>4</x:v>
      </x:c>
      <x:c r="C16" t="n">
        <x:f>SUMIF('Master Checklist'!B$5:B$150,A16,'Master Checklist'!J$5:J$150)</x:f>
        <x:v>72</x:v>
      </x:c>
      <x:c r="D16" s="64" t="n">
        <x:f>SUMIF('Master Checklist'!B$5:B$150,A16,'Master Checklist'!N$5:N$150)</x:f>
        <x:v>0</x:v>
      </x:c>
      <x:c r="E16" t="n">
        <x:f>COUNTIFS('Master Checklist'!B$5:B$150,A16,'Master Checklist'!U$5:U$150,"Awarded")+COUNTIFS('Master Checklist'!B$5:B$150,A16,'Master Checklist'!U$5:U$150,"Ordered")+COUNTIFS('Master Checklist'!B$5:B$150,A16,'Master Checklist'!U$5:U$150,"In Production")+COUNTIFS('Master Checklist'!B$5:B$150,A16,'Master Checklist'!U$5:U$150,"In Transit")+COUNTIFS('Master Checklist'!B$5:B$150,A16,'Master Checklist'!U$5:U$150,"Delivered")+COUNTIFS('Master Checklist'!B$5:B$150,A16,'Master Checklist'!U$5:U$150,"Installed / Ready")</x:f>
        <x:v>0</x:v>
      </x:c>
      <x:c r="F16" t="n">
        <x:f>COUNTIFS('Master Checklist'!B$5:B$150,A16,'Master Checklist'!U$5:U$150,"Delivered")+COUNTIFS('Master Checklist'!B$5:B$150,A16,'Master Checklist'!U$5:U$150,"Installed / Ready")</x:f>
        <x:v>0</x:v>
      </x:c>
      <x:c r="G16" s="66" t="n">
        <x:f>IF(B16=0,0,F16/B16)</x:f>
        <x:v>0</x:v>
      </x:c>
      <x:c r="H16" t="n">
        <x:f>COUNTIFS('Master Checklist'!B$5:B$150,A16,'Master Checklist'!L$5:L$150,"Critical",'Master Checklist'!U$5:U$150,"&lt;&gt;Delivered",'Master Checklist'!U$5:U$150,"&lt;&gt;Installed / Ready")</x:f>
        <x:v>1</x:v>
      </x:c>
    </x:row>
    <x:row r="17">
      <x:c r="A17" t="str">
        <x:v>Spa / Fitness</x:v>
      </x:c>
      <x:c r="B17" t="n">
        <x:f>COUNTIF('Master Checklist'!B$5:B$150,A17)</x:f>
        <x:v>5</x:v>
      </x:c>
      <x:c r="C17" t="n">
        <x:f>SUMIF('Master Checklist'!B$5:B$150,A17,'Master Checklist'!J$5:J$150)</x:f>
        <x:v>415</x:v>
      </x:c>
      <x:c r="D17" s="64" t="n">
        <x:f>SUMIF('Master Checklist'!B$5:B$150,A17,'Master Checklist'!N$5:N$150)</x:f>
        <x:v>0</x:v>
      </x:c>
      <x:c r="E17" t="n">
        <x:f>COUNTIFS('Master Checklist'!B$5:B$150,A17,'Master Checklist'!U$5:U$150,"Awarded")+COUNTIFS('Master Checklist'!B$5:B$150,A17,'Master Checklist'!U$5:U$150,"Ordered")+COUNTIFS('Master Checklist'!B$5:B$150,A17,'Master Checklist'!U$5:U$150,"In Production")+COUNTIFS('Master Checklist'!B$5:B$150,A17,'Master Checklist'!U$5:U$150,"In Transit")+COUNTIFS('Master Checklist'!B$5:B$150,A17,'Master Checklist'!U$5:U$150,"Delivered")+COUNTIFS('Master Checklist'!B$5:B$150,A17,'Master Checklist'!U$5:U$150,"Installed / Ready")</x:f>
        <x:v>0</x:v>
      </x:c>
      <x:c r="F17" t="n">
        <x:f>COUNTIFS('Master Checklist'!B$5:B$150,A17,'Master Checklist'!U$5:U$150,"Delivered")+COUNTIFS('Master Checklist'!B$5:B$150,A17,'Master Checklist'!U$5:U$150,"Installed / Ready")</x:f>
        <x:v>0</x:v>
      </x:c>
      <x:c r="G17" s="66" t="n">
        <x:f>IF(B17=0,0,F17/B17)</x:f>
        <x:v>0</x:v>
      </x:c>
      <x:c r="H17" t="n">
        <x:f>COUNTIFS('Master Checklist'!B$5:B$150,A17,'Master Checklist'!L$5:L$150,"Critical",'Master Checklist'!U$5:U$150,"&lt;&gt;Delivered",'Master Checklist'!U$5:U$150,"&lt;&gt;Installed / Ready")</x:f>
        <x:v>3</x:v>
      </x:c>
    </x:row>
    <x:row r="18">
      <x:c r="A18" t="str">
        <x:v>Pool / Recreation</x:v>
      </x:c>
      <x:c r="B18" t="n">
        <x:f>COUNTIF('Master Checklist'!B$5:B$150,A18)</x:f>
        <x:v>4</x:v>
      </x:c>
      <x:c r="C18" t="n">
        <x:f>SUMIF('Master Checklist'!B$5:B$150,A18,'Master Checklist'!J$5:J$150)</x:f>
        <x:v>412</x:v>
      </x:c>
      <x:c r="D18" s="64" t="n">
        <x:f>SUMIF('Master Checklist'!B$5:B$150,A18,'Master Checklist'!N$5:N$150)</x:f>
        <x:v>0</x:v>
      </x:c>
      <x:c r="E18" t="n">
        <x:f>COUNTIFS('Master Checklist'!B$5:B$150,A18,'Master Checklist'!U$5:U$150,"Awarded")+COUNTIFS('Master Checklist'!B$5:B$150,A18,'Master Checklist'!U$5:U$150,"Ordered")+COUNTIFS('Master Checklist'!B$5:B$150,A18,'Master Checklist'!U$5:U$150,"In Production")+COUNTIFS('Master Checklist'!B$5:B$150,A18,'Master Checklist'!U$5:U$150,"In Transit")+COUNTIFS('Master Checklist'!B$5:B$150,A18,'Master Checklist'!U$5:U$150,"Delivered")+COUNTIFS('Master Checklist'!B$5:B$150,A18,'Master Checklist'!U$5:U$150,"Installed / Ready")</x:f>
        <x:v>0</x:v>
      </x:c>
      <x:c r="F18" t="n">
        <x:f>COUNTIFS('Master Checklist'!B$5:B$150,A18,'Master Checklist'!U$5:U$150,"Delivered")+COUNTIFS('Master Checklist'!B$5:B$150,A18,'Master Checklist'!U$5:U$150,"Installed / Ready")</x:f>
        <x:v>0</x:v>
      </x:c>
      <x:c r="G18" s="66" t="n">
        <x:f>IF(B18=0,0,F18/B18)</x:f>
        <x:v>0</x:v>
      </x:c>
      <x:c r="H18" t="n">
        <x:f>COUNTIFS('Master Checklist'!B$5:B$150,A18,'Master Checklist'!L$5:L$150,"Critical",'Master Checklist'!U$5:U$150,"&lt;&gt;Delivered",'Master Checklist'!U$5:U$150,"&lt;&gt;Installed / Ready")</x:f>
        <x:v>2</x:v>
      </x:c>
    </x:row>
    <x:row r="19">
      <x:c r="A19" t="str">
        <x:v>Staff Areas</x:v>
      </x:c>
      <x:c r="B19" t="n">
        <x:f>COUNTIF('Master Checklist'!B$5:B$150,A19)</x:f>
        <x:v>3</x:v>
      </x:c>
      <x:c r="C19" t="n">
        <x:f>SUMIF('Master Checklist'!B$5:B$150,A19,'Master Checklist'!J$5:J$150)</x:f>
        <x:v>516</x:v>
      </x:c>
      <x:c r="D19" s="64" t="n">
        <x:f>SUMIF('Master Checklist'!B$5:B$150,A19,'Master Checklist'!N$5:N$150)</x:f>
        <x:v>0</x:v>
      </x:c>
      <x:c r="E19" t="n">
        <x:f>COUNTIFS('Master Checklist'!B$5:B$150,A19,'Master Checklist'!U$5:U$150,"Awarded")+COUNTIFS('Master Checklist'!B$5:B$150,A19,'Master Checklist'!U$5:U$150,"Ordered")+COUNTIFS('Master Checklist'!B$5:B$150,A19,'Master Checklist'!U$5:U$150,"In Production")+COUNTIFS('Master Checklist'!B$5:B$150,A19,'Master Checklist'!U$5:U$150,"In Transit")+COUNTIFS('Master Checklist'!B$5:B$150,A19,'Master Checklist'!U$5:U$150,"Delivered")+COUNTIFS('Master Checklist'!B$5:B$150,A19,'Master Checklist'!U$5:U$150,"Installed / Ready")</x:f>
        <x:v>0</x:v>
      </x:c>
      <x:c r="F19" t="n">
        <x:f>COUNTIFS('Master Checklist'!B$5:B$150,A19,'Master Checklist'!U$5:U$150,"Delivered")+COUNTIFS('Master Checklist'!B$5:B$150,A19,'Master Checklist'!U$5:U$150,"Installed / Ready")</x:f>
        <x:v>0</x:v>
      </x:c>
      <x:c r="G19" s="66" t="n">
        <x:f>IF(B19=0,0,F19/B19)</x:f>
        <x:v>0</x:v>
      </x:c>
      <x:c r="H19" t="n">
        <x:f>COUNTIFS('Master Checklist'!B$5:B$150,A19,'Master Checklist'!L$5:L$150,"Critical",'Master Checklist'!U$5:U$150,"&lt;&gt;Delivered",'Master Checklist'!U$5:U$150,"&lt;&gt;Installed / Ready")</x:f>
        <x:v>1</x:v>
      </x:c>
    </x:row>
    <x:row r="20">
      <x:c r="A20" t="str">
        <x:v>Receiving / Warehouse</x:v>
      </x:c>
      <x:c r="B20" t="n">
        <x:f>COUNTIF('Master Checklist'!B$5:B$150,A20)</x:f>
        <x:v>4</x:v>
      </x:c>
      <x:c r="C20" t="n">
        <x:f>SUMIF('Master Checklist'!B$5:B$150,A20,'Master Checklist'!J$5:J$150)</x:f>
        <x:v>12</x:v>
      </x:c>
      <x:c r="D20" s="64" t="n">
        <x:f>SUMIF('Master Checklist'!B$5:B$150,A20,'Master Checklist'!N$5:N$150)</x:f>
        <x:v>0</x:v>
      </x:c>
      <x:c r="E20" t="n">
        <x:f>COUNTIFS('Master Checklist'!B$5:B$150,A20,'Master Checklist'!U$5:U$150,"Awarded")+COUNTIFS('Master Checklist'!B$5:B$150,A20,'Master Checklist'!U$5:U$150,"Ordered")+COUNTIFS('Master Checklist'!B$5:B$150,A20,'Master Checklist'!U$5:U$150,"In Production")+COUNTIFS('Master Checklist'!B$5:B$150,A20,'Master Checklist'!U$5:U$150,"In Transit")+COUNTIFS('Master Checklist'!B$5:B$150,A20,'Master Checklist'!U$5:U$150,"Delivered")+COUNTIFS('Master Checklist'!B$5:B$150,A20,'Master Checklist'!U$5:U$150,"Installed / Ready")</x:f>
        <x:v>0</x:v>
      </x:c>
      <x:c r="F20" t="n">
        <x:f>COUNTIFS('Master Checklist'!B$5:B$150,A20,'Master Checklist'!U$5:U$150,"Delivered")+COUNTIFS('Master Checklist'!B$5:B$150,A20,'Master Checklist'!U$5:U$150,"Installed / Ready")</x:f>
        <x:v>0</x:v>
      </x:c>
      <x:c r="G20" s="66" t="n">
        <x:f>IF(B20=0,0,F20/B20)</x:f>
        <x:v>0</x:v>
      </x:c>
      <x:c r="H20" t="n">
        <x:f>COUNTIFS('Master Checklist'!B$5:B$150,A20,'Master Checklist'!L$5:L$150,"Critical",'Master Checklist'!U$5:U$150,"&lt;&gt;Delivered",'Master Checklist'!U$5:U$150,"&lt;&gt;Installed / Ready")</x:f>
        <x:v>1</x:v>
      </x:c>
    </x:row>
    <x:row r="21">
      <x:c r="A21" t="str">
        <x:v>Signage / Branding</x:v>
      </x:c>
      <x:c r="B21" t="n">
        <x:f>COUNTIF('Master Checklist'!B$5:B$150,A21)</x:f>
        <x:v>3</x:v>
      </x:c>
      <x:c r="C21" t="n">
        <x:f>SUMIF('Master Checklist'!B$5:B$150,A21,'Master Checklist'!J$5:J$150)</x:f>
        <x:v>27</x:v>
      </x:c>
      <x:c r="D21" s="64" t="n">
        <x:f>SUMIF('Master Checklist'!B$5:B$150,A21,'Master Checklist'!N$5:N$150)</x:f>
        <x:v>0</x:v>
      </x:c>
      <x:c r="E21" t="n">
        <x:f>COUNTIFS('Master Checklist'!B$5:B$150,A21,'Master Checklist'!U$5:U$150,"Awarded")+COUNTIFS('Master Checklist'!B$5:B$150,A21,'Master Checklist'!U$5:U$150,"Ordered")+COUNTIFS('Master Checklist'!B$5:B$150,A21,'Master Checklist'!U$5:U$150,"In Production")+COUNTIFS('Master Checklist'!B$5:B$150,A21,'Master Checklist'!U$5:U$150,"In Transit")+COUNTIFS('Master Checklist'!B$5:B$150,A21,'Master Checklist'!U$5:U$150,"Delivered")+COUNTIFS('Master Checklist'!B$5:B$150,A21,'Master Checklist'!U$5:U$150,"Installed / Ready")</x:f>
        <x:v>0</x:v>
      </x:c>
      <x:c r="F21" t="n">
        <x:f>COUNTIFS('Master Checklist'!B$5:B$150,A21,'Master Checklist'!U$5:U$150,"Delivered")+COUNTIFS('Master Checklist'!B$5:B$150,A21,'Master Checklist'!U$5:U$150,"Installed / Ready")</x:f>
        <x:v>0</x:v>
      </x:c>
      <x:c r="G21" s="66" t="n">
        <x:f>IF(B21=0,0,F21/B21)</x:f>
        <x:v>0</x:v>
      </x:c>
      <x:c r="H21" t="n">
        <x:f>COUNTIFS('Master Checklist'!B$5:B$150,A21,'Master Checklist'!L$5:L$150,"Critical",'Master Checklist'!U$5:U$150,"&lt;&gt;Delivered",'Master Checklist'!U$5:U$150,"&lt;&gt;Installed / Ready")</x:f>
        <x:v>2</x:v>
      </x:c>
    </x:row>
    <x:row r="22">
      <x:c r="A22" t="str">
        <x:v>Sustainability / Waste</x:v>
      </x:c>
      <x:c r="B22" t="n">
        <x:f>COUNTIF('Master Checklist'!B$5:B$150,A22)</x:f>
        <x:v>3</x:v>
      </x:c>
      <x:c r="C22" t="n">
        <x:f>SUMIF('Master Checklist'!B$5:B$150,A22,'Master Checklist'!J$5:J$150)</x:f>
        <x:v>234</x:v>
      </x:c>
      <x:c r="D22" s="64" t="n">
        <x:f>SUMIF('Master Checklist'!B$5:B$150,A22,'Master Checklist'!N$5:N$150)</x:f>
        <x:v>0</x:v>
      </x:c>
      <x:c r="E22" t="n">
        <x:f>COUNTIFS('Master Checklist'!B$5:B$150,A22,'Master Checklist'!U$5:U$150,"Awarded")+COUNTIFS('Master Checklist'!B$5:B$150,A22,'Master Checklist'!U$5:U$150,"Ordered")+COUNTIFS('Master Checklist'!B$5:B$150,A22,'Master Checklist'!U$5:U$150,"In Production")+COUNTIFS('Master Checklist'!B$5:B$150,A22,'Master Checklist'!U$5:U$150,"In Transit")+COUNTIFS('Master Checklist'!B$5:B$150,A22,'Master Checklist'!U$5:U$150,"Delivered")+COUNTIFS('Master Checklist'!B$5:B$150,A22,'Master Checklist'!U$5:U$150,"Installed / Ready")</x:f>
        <x:v>0</x:v>
      </x:c>
      <x:c r="F22" t="n">
        <x:f>COUNTIFS('Master Checklist'!B$5:B$150,A22,'Master Checklist'!U$5:U$150,"Delivered")+COUNTIFS('Master Checklist'!B$5:B$150,A22,'Master Checklist'!U$5:U$150,"Installed / Ready")</x:f>
        <x:v>0</x:v>
      </x:c>
      <x:c r="G22" s="66" t="n">
        <x:f>IF(B22=0,0,F22/B22)</x:f>
        <x:v>0</x:v>
      </x:c>
      <x:c r="H22" t="n">
        <x:f>COUNTIFS('Master Checklist'!B$5:B$150,A22,'Master Checklist'!L$5:L$150,"Critical",'Master Checklist'!U$5:U$150,"&lt;&gt;Delivered",'Master Checklist'!U$5:U$150,"&lt;&gt;Installed / Ready")</x:f>
        <x:v>0</x:v>
      </x:c>
    </x:row>
  </x:sheetData>
  <x:mergeCells>
    <x:mergeCell ref="A1:H1"/>
    <x:mergeCell ref="A2:H2"/>
  </x:mergeCells>
  <x:conditionalFormatting sqref="G5:G22">
    <x:cfRule type="dataBar" priority="1">
      <x:dataBar>
        <x:cfvo type="min"/>
        <x:cfvo type="max"/>
        <x:color rgb="FF2F6F73"/>
      </x:dataBar>
      <x:extLst>
        <x:ext xmlns:x14="http://schemas.microsoft.com/office/spreadsheetml/2009/9/main" uri="{B025F937-C7B1-47D3-B67F-A62EFF666E3E}">
          <x14:id>{673808F6-739D-1CF3-DC7C-51A7B7C0051A}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73808F6-739D-1CF3-DC7C-51A7B7C0051A}">
            <x14:dataBar gradient="1">
              <x14:cfvo type="min"/>
              <x14:cfvo type="max"/>
              <x14:fillColor rgb="FF2F6F73"/>
            </x14:dataBar>
          </x14:cfRule>
          <xm:sqref>G5:G22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6" hidden="0" customWidth="1"/>
    <x:col min="10" max="10" width="4" hidden="0" customWidth="1"/>
    <x:col min="11" max="11" width="14" hidden="0" customWidth="1"/>
    <x:col min="12" max="12" width="14" hidden="0" customWidth="1"/>
  </x:cols>
  <x:sheetData>
    <x:row r="1" ht="30" customHeight="1">
      <x:c r="A1" s="6" t="str">
        <x:v>Hotel Opening Procurement Dashboard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32" customHeight="1">
      <x:c r="A2" s="16" t="str">
        <x:v>This dashboard updates from the Master Checklist. Replace example inputs, assign dates and owners, enter budgets, and maintain line-item status.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4" ht="24" customHeight="1">
      <x:c r="A4" s="34" t="str">
        <x:v>Key Performance Indicators</x:v>
      </x:c>
      <x:c r="B4" s="34"/>
      <x:c r="C4" s="34"/>
      <x:c r="D4" s="34"/>
      <x:c r="E4" s="34"/>
      <x:c r="F4" s="34"/>
      <x:c r="G4" s="34"/>
      <x:c r="H4" s="34"/>
      <x:c r="I4" s="34"/>
      <x:c r="J4" s="34"/>
      <x:c r="K4" s="34"/>
      <x:c r="L4" s="34"/>
    </x:row>
    <x:row r="6" ht="38" customHeight="1">
      <x:c r="A6" s="4" t="str">
        <x:v>Total Line Items</x:v>
      </x:c>
      <x:c r="B6" s="71" t="n">
        <x:f>COUNTA('Master Checklist'!A5:A150)</x:f>
        <x:v>146</x:v>
      </x:c>
      <x:c r="C6" s="71"/>
      <x:c r="D6" s="4" t="str">
        <x:v>Estimated Budget</x:v>
      </x:c>
      <x:c r="E6" s="76" t="n">
        <x:f>SUM('Master Checklist'!N5:N150)</x:f>
        <x:v>0</x:v>
      </x:c>
      <x:c r="F6" s="76"/>
      <x:c r="G6" s="4" t="str">
        <x:v>Items Awarded or Later</x:v>
      </x:c>
      <x:c r="H6" s="71" t="n">
        <x:f>COUNTIF('Master Checklist'!U5:U150,"Awarded")+COUNTIF('Master Checklist'!U5:U150,"Ordered")+COUNTIF('Master Checklist'!U5:U150,"In Production")+COUNTIF('Master Checklist'!U5:U150,"In Transit")+COUNTIF('Master Checklist'!U5:U150,"Delivered")+COUNTIF('Master Checklist'!U5:U150,"Installed / Ready")</x:f>
        <x:v>0</x:v>
      </x:c>
      <x:c r="I6" s="71"/>
    </x:row>
    <x:row r="7" ht="38" customHeight="1">
      <x:c r="B7" s="71"/>
      <x:c r="C7" s="71"/>
      <x:c r="E7" s="76"/>
      <x:c r="F7" s="76"/>
      <x:c r="H7" s="71"/>
      <x:c r="I7" s="71"/>
    </x:row>
    <x:row r="9" ht="38" customHeight="1">
      <x:c r="A9" s="4" t="str">
        <x:v>Delivered / Ready</x:v>
      </x:c>
      <x:c r="B9" s="71" t="n">
        <x:f>COUNTIF('Master Checklist'!U5:U150,"Delivered")+COUNTIF('Master Checklist'!U5:U150,"Installed / Ready")</x:f>
        <x:v>0</x:v>
      </x:c>
      <x:c r="C9" s="71"/>
      <x:c r="D9" s="4" t="str">
        <x:v>Critical Open Items</x:v>
      </x:c>
      <x:c r="E9" s="71" t="n">
        <x:f>COUNTIFS('Master Checklist'!L5:L150,"Critical",'Master Checklist'!U5:U150,"&lt;&gt;Delivered",'Master Checklist'!U5:U150,"&lt;&gt;Installed / Ready")</x:f>
        <x:v>60</x:v>
      </x:c>
      <x:c r="F9" s="71"/>
      <x:c r="G9" s="4" t="str">
        <x:v>Overdue Undelivered</x:v>
      </x:c>
      <x:c r="H9" s="71" t="n">
        <x:f>COUNTIFS('Master Checklist'!S5:S150,"&lt;"&amp;TODAY(),'Master Checklist'!S5:S150,"&lt;&gt;",'Master Checklist'!U5:U150,"&lt;&gt;Delivered",'Master Checklist'!U5:U150,"&lt;&gt;Installed / Ready")</x:f>
        <x:v>0</x:v>
      </x:c>
      <x:c r="I9" s="71"/>
    </x:row>
    <x:row r="10" ht="38" customHeight="1">
      <x:c r="B10" s="71"/>
      <x:c r="C10" s="71"/>
      <x:c r="E10" s="71"/>
      <x:c r="F10" s="71"/>
      <x:c r="H10" s="71"/>
      <x:c r="I10" s="71"/>
    </x:row>
    <x:row r="13" ht="24" customHeight="1">
      <x:c r="A13" s="34" t="str">
        <x:v>Status Distribution and Department Budget</x:v>
      </x:c>
      <x:c r="B13" s="34"/>
      <x:c r="C13" s="34"/>
      <x:c r="D13" s="34"/>
      <x:c r="E13" s="34"/>
      <x:c r="F13" s="34"/>
      <x:c r="G13" s="34"/>
      <x:c r="H13" s="34"/>
      <x:c r="I13" s="34"/>
      <x:c r="J13" s="34"/>
      <x:c r="K13" s="34"/>
      <x:c r="L13" s="34"/>
    </x:row>
    <x:row r="15" ht="34" customHeight="1">
      <x:c r="A15" s="44" t="str">
        <x:v>Status</x:v>
      </x:c>
      <x:c r="B15" s="44" t="str">
        <x:v>Count</x:v>
      </x:c>
      <x:c r="H15" s="44" t="str">
        <x:v>Department</x:v>
      </x:c>
      <x:c r="I15" s="44" t="str">
        <x:v>Budget</x:v>
      </x:c>
    </x:row>
    <x:row r="16">
      <x:c r="A16" t="str">
        <x:v>Not Started</x:v>
      </x:c>
      <x:c r="B16" t="n">
        <x:f>COUNTIF('Master Checklist'!U5:U150,A16)</x:f>
        <x:v>0</x:v>
      </x:c>
      <x:c r="H16" t="str">
        <x:v>Guest Rooms</x:v>
      </x:c>
      <x:c r="I16" s="64" t="n">
        <x:f>SUMIF('Master Checklist'!B$5:B$150,H16,'Master Checklist'!N$5:N$150)</x:f>
        <x:v>0</x:v>
      </x:c>
    </x:row>
    <x:row r="17">
      <x:c r="A17" t="str">
        <x:v>Specified</x:v>
      </x:c>
      <x:c r="B17" t="n">
        <x:f>COUNTIF('Master Checklist'!U5:U150,A17)</x:f>
        <x:v>0</x:v>
      </x:c>
      <x:c r="H17" t="str">
        <x:v>Bathrooms</x:v>
      </x:c>
      <x:c r="I17" s="64" t="n">
        <x:f>SUMIF('Master Checklist'!B$5:B$150,H17,'Master Checklist'!N$5:N$150)</x:f>
        <x:v>0</x:v>
      </x:c>
    </x:row>
    <x:row r="18">
      <x:c r="A18" t="str">
        <x:v>RFQ Issued</x:v>
      </x:c>
      <x:c r="B18" t="n">
        <x:f>COUNTIF('Master Checklist'!U5:U150,A18)</x:f>
        <x:v>0</x:v>
      </x:c>
      <x:c r="H18" t="str">
        <x:v>Housekeeping</x:v>
      </x:c>
      <x:c r="I18" s="64" t="n">
        <x:f>SUMIF('Master Checklist'!B$5:B$150,H18,'Master Checklist'!N$5:N$150)</x:f>
        <x:v>0</x:v>
      </x:c>
    </x:row>
    <x:row r="19">
      <x:c r="A19" t="str">
        <x:v>Awarded</x:v>
      </x:c>
      <x:c r="B19" t="n">
        <x:f>COUNTIF('Master Checklist'!U5:U150,A19)</x:f>
        <x:v>0</x:v>
      </x:c>
      <x:c r="H19" t="str">
        <x:v>Laundry</x:v>
      </x:c>
      <x:c r="I19" s="64" t="n">
        <x:f>SUMIF('Master Checklist'!B$5:B$150,H19,'Master Checklist'!N$5:N$150)</x:f>
        <x:v>0</x:v>
      </x:c>
    </x:row>
    <x:row r="20">
      <x:c r="A20" t="str">
        <x:v>Ordered</x:v>
      </x:c>
      <x:c r="B20" t="n">
        <x:f>COUNTIF('Master Checklist'!U5:U150,A20)</x:f>
        <x:v>0</x:v>
      </x:c>
      <x:c r="H20" t="str">
        <x:v>Front Office</x:v>
      </x:c>
      <x:c r="I20" s="64" t="n">
        <x:f>SUMIF('Master Checklist'!B$5:B$150,H20,'Master Checklist'!N$5:N$150)</x:f>
        <x:v>0</x:v>
      </x:c>
    </x:row>
    <x:row r="21">
      <x:c r="A21" t="str">
        <x:v>In Production</x:v>
      </x:c>
      <x:c r="B21" t="n">
        <x:f>COUNTIF('Master Checklist'!U5:U150,A21)</x:f>
        <x:v>0</x:v>
      </x:c>
      <x:c r="H21" t="str">
        <x:v>Bell / Valet</x:v>
      </x:c>
      <x:c r="I21" s="64" t="n">
        <x:f>SUMIF('Master Checklist'!B$5:B$150,H21,'Master Checklist'!N$5:N$150)</x:f>
        <x:v>0</x:v>
      </x:c>
    </x:row>
    <x:row r="22">
      <x:c r="A22" t="str">
        <x:v>In Transit</x:v>
      </x:c>
      <x:c r="B22" t="n">
        <x:f>COUNTIF('Master Checklist'!U5:U150,A22)</x:f>
        <x:v>0</x:v>
      </x:c>
      <x:c r="H22" t="str">
        <x:v>Food &amp; Beverage</x:v>
      </x:c>
      <x:c r="I22" s="64" t="n">
        <x:f>SUMIF('Master Checklist'!B$5:B$150,H22,'Master Checklist'!N$5:N$150)</x:f>
        <x:v>0</x:v>
      </x:c>
    </x:row>
    <x:row r="23">
      <x:c r="A23" t="str">
        <x:v>Delivered</x:v>
      </x:c>
      <x:c r="B23" t="n">
        <x:f>COUNTIF('Master Checklist'!U5:U150,A23)</x:f>
        <x:v>0</x:v>
      </x:c>
      <x:c r="H23" t="str">
        <x:v>Commercial Kitchen</x:v>
      </x:c>
      <x:c r="I23" s="64" t="n">
        <x:f>SUMIF('Master Checklist'!B$5:B$150,H23,'Master Checklist'!N$5:N$150)</x:f>
        <x:v>0</x:v>
      </x:c>
    </x:row>
    <x:row r="24">
      <x:c r="A24" t="str">
        <x:v>Installed / Ready</x:v>
      </x:c>
      <x:c r="B24" t="n">
        <x:f>COUNTIF('Master Checklist'!U5:U150,A24)</x:f>
        <x:v>0</x:v>
      </x:c>
      <x:c r="H24" t="str">
        <x:v>Banquet / Events</x:v>
      </x:c>
      <x:c r="I24" s="64" t="n">
        <x:f>SUMIF('Master Checklist'!B$5:B$150,H24,'Master Checklist'!N$5:N$150)</x:f>
        <x:v>0</x:v>
      </x:c>
    </x:row>
    <x:row r="25">
      <x:c r="A25" t="str">
        <x:v>On Hold</x:v>
      </x:c>
      <x:c r="B25" t="n">
        <x:f>COUNTIF('Master Checklist'!U5:U150,A25)</x:f>
        <x:v>0</x:v>
      </x:c>
      <x:c r="H25" t="str">
        <x:v>Engineering</x:v>
      </x:c>
      <x:c r="I25" s="64" t="n">
        <x:f>SUMIF('Master Checklist'!B$5:B$150,H25,'Master Checklist'!N$5:N$150)</x:f>
        <x:v>0</x:v>
      </x:c>
    </x:row>
    <x:row r="26">
      <x:c r="H26" t="str">
        <x:v>Security</x:v>
      </x:c>
      <x:c r="I26" s="64" t="n">
        <x:f>SUMIF('Master Checklist'!B$5:B$150,H26,'Master Checklist'!N$5:N$150)</x:f>
        <x:v>0</x:v>
      </x:c>
    </x:row>
    <x:row r="27">
      <x:c r="H27" t="str">
        <x:v>Administration / IT</x:v>
      </x:c>
      <x:c r="I27" s="64" t="n">
        <x:f>SUMIF('Master Checklist'!B$5:B$150,H27,'Master Checklist'!N$5:N$150)</x:f>
        <x:v>0</x:v>
      </x:c>
    </x:row>
    <x:row r="28">
      <x:c r="H28" t="str">
        <x:v>Spa / Fitness</x:v>
      </x:c>
      <x:c r="I28" s="64" t="n">
        <x:f>SUMIF('Master Checklist'!B$5:B$150,H28,'Master Checklist'!N$5:N$150)</x:f>
        <x:v>0</x:v>
      </x:c>
    </x:row>
    <x:row r="29">
      <x:c r="H29" t="str">
        <x:v>Pool / Recreation</x:v>
      </x:c>
      <x:c r="I29" s="64" t="n">
        <x:f>SUMIF('Master Checklist'!B$5:B$150,H29,'Master Checklist'!N$5:N$150)</x:f>
        <x:v>0</x:v>
      </x:c>
    </x:row>
    <x:row r="30">
      <x:c r="H30" t="str">
        <x:v>Staff Areas</x:v>
      </x:c>
      <x:c r="I30" s="64" t="n">
        <x:f>SUMIF('Master Checklist'!B$5:B$150,H30,'Master Checklist'!N$5:N$150)</x:f>
        <x:v>0</x:v>
      </x:c>
    </x:row>
    <x:row r="31">
      <x:c r="H31" t="str">
        <x:v>Receiving / Warehouse</x:v>
      </x:c>
      <x:c r="I31" s="64" t="n">
        <x:f>SUMIF('Master Checklist'!B$5:B$150,H31,'Master Checklist'!N$5:N$150)</x:f>
        <x:v>0</x:v>
      </x:c>
    </x:row>
    <x:row r="32">
      <x:c r="H32" t="str">
        <x:v>Signage / Branding</x:v>
      </x:c>
      <x:c r="I32" s="64" t="n">
        <x:f>SUMIF('Master Checklist'!B$5:B$150,H32,'Master Checklist'!N$5:N$150)</x:f>
        <x:v>0</x:v>
      </x:c>
    </x:row>
    <x:row r="33">
      <x:c r="H33" t="str">
        <x:v>Sustainability / Waste</x:v>
      </x:c>
      <x:c r="I33" s="64" t="n">
        <x:f>SUMIF('Master Checklist'!B$5:B$150,H33,'Master Checklist'!N$5:N$150)</x:f>
        <x:v>0</x:v>
      </x:c>
    </x:row>
  </x:sheetData>
  <x:mergeCells>
    <x:mergeCell ref="A1:L1"/>
    <x:mergeCell ref="A2:L2"/>
    <x:mergeCell ref="A4:L4"/>
    <x:mergeCell ref="B6:C7"/>
    <x:mergeCell ref="E6:F7"/>
    <x:mergeCell ref="H6:I7"/>
    <x:mergeCell ref="B9:C10"/>
    <x:mergeCell ref="E9:F10"/>
    <x:mergeCell ref="H9:I10"/>
    <x:mergeCell ref="A13:L13"/>
  </x:mergeCells>
  <x:pageMargins left="0.7" right="0.7" top="0.75" bottom="0.75" header="0.3" footer="0.3"/>
  <x:drawing xmlns:r="http://schemas.openxmlformats.org/officeDocument/2006/relationships" r:id="R2c2f1e818d464f7f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2" hidden="0" customWidth="1"/>
    <x:col min="3" max="3" width="20" hidden="0" customWidth="1"/>
    <x:col min="4" max="4" width="26" hidden="0" customWidth="1"/>
    <x:col min="5" max="5" width="16" hidden="0" customWidth="1"/>
    <x:col min="6" max="6" width="14" hidden="0" customWidth="1"/>
    <x:col min="7" max="7" width="14" hidden="0" customWidth="1"/>
    <x:col min="8" max="8" width="16" hidden="0" customWidth="1"/>
    <x:col min="9" max="9" width="18" hidden="0" customWidth="1"/>
    <x:col min="10" max="10" width="16" hidden="0" customWidth="1"/>
    <x:col min="11" max="11" width="18" hidden="0" customWidth="1"/>
    <x:col min="12" max="12" width="16" hidden="0" customWidth="1"/>
    <x:col min="13" max="13" width="16" hidden="0" customWidth="1"/>
    <x:col min="14" max="14" width="14" hidden="0" customWidth="1"/>
    <x:col min="15" max="15" width="14" hidden="0" customWidth="1"/>
    <x:col min="16" max="16" width="34" hidden="0" customWidth="1"/>
  </x:cols>
  <x:sheetData>
    <x:row r="1" ht="30" customHeight="1">
      <x:c r="A1" s="6" t="str">
        <x:v>Supplier and Award Tracker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</x:row>
    <x:row r="2" ht="32" customHeight="1">
      <x:c r="A2" s="16" t="str">
        <x:v>Maintain one record per supplier or awarded package. Preserve the commercial rationale, key dates, and performance evidence.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</x:row>
    <x:row r="4" ht="34" customHeight="1">
      <x:c r="A4" s="44" t="str">
        <x:v>Vendor</x:v>
      </x:c>
      <x:c r="B4" s="44" t="str">
        <x:v>Categories / Package</x:v>
      </x:c>
      <x:c r="C4" s="44" t="str">
        <x:v>Contact</x:v>
      </x:c>
      <x:c r="D4" s="44" t="str">
        <x:v>Email</x:v>
      </x:c>
      <x:c r="E4" s="44" t="str">
        <x:v>Country</x:v>
      </x:c>
      <x:c r="F4" s="44" t="str">
        <x:v>RFQ Issued</x:v>
      </x:c>
      <x:c r="G4" s="44" t="str">
        <x:v>Quote Received</x:v>
      </x:c>
      <x:c r="H4" s="44" t="str">
        <x:v>Sample Required</x:v>
      </x:c>
      <x:c r="I4" s="44" t="str">
        <x:v>Sample Status</x:v>
      </x:c>
      <x:c r="J4" s="44" t="str">
        <x:v>Evaluation Score</x:v>
      </x:c>
      <x:c r="K4" s="44" t="str">
        <x:v>Award Status</x:v>
      </x:c>
      <x:c r="L4" s="44" t="str">
        <x:v>Award Value</x:v>
      </x:c>
      <x:c r="M4" s="44" t="str">
        <x:v>PO Number</x:v>
      </x:c>
      <x:c r="N4" s="44" t="str">
        <x:v>Production Due</x:v>
      </x:c>
      <x:c r="O4" s="44" t="str">
        <x:v>Delivery Due</x:v>
      </x:c>
      <x:c r="P4" s="44" t="str">
        <x:v>Performance / Notes</x:v>
      </x:c>
    </x:row>
    <x:row r="5">
      <x:c r="A5" s="26"/>
      <x:c r="B5" s="26"/>
      <x:c r="C5" s="26"/>
      <x:c r="D5" s="26"/>
      <x:c r="E5" s="26"/>
      <x:c r="F5" s="62"/>
      <x:c r="G5" s="62"/>
      <x:c r="H5" s="26"/>
      <x:c r="I5" s="26"/>
      <x:c r="J5" s="26"/>
      <x:c r="K5" s="26"/>
      <x:c r="L5" s="58"/>
      <x:c r="M5" s="26"/>
      <x:c r="N5" s="62"/>
      <x:c r="O5" s="62"/>
      <x:c r="P5" s="26"/>
    </x:row>
    <x:row r="6">
      <x:c r="A6" s="26"/>
      <x:c r="B6" s="26"/>
      <x:c r="C6" s="26"/>
      <x:c r="D6" s="26"/>
      <x:c r="E6" s="26"/>
      <x:c r="F6" s="62"/>
      <x:c r="G6" s="62"/>
      <x:c r="H6" s="26"/>
      <x:c r="I6" s="26"/>
      <x:c r="J6" s="26"/>
      <x:c r="K6" s="26"/>
      <x:c r="L6" s="58"/>
      <x:c r="M6" s="26"/>
      <x:c r="N6" s="62"/>
      <x:c r="O6" s="62"/>
      <x:c r="P6" s="26"/>
    </x:row>
    <x:row r="7">
      <x:c r="A7" s="26"/>
      <x:c r="B7" s="26"/>
      <x:c r="C7" s="26"/>
      <x:c r="D7" s="26"/>
      <x:c r="E7" s="26"/>
      <x:c r="F7" s="62"/>
      <x:c r="G7" s="62"/>
      <x:c r="H7" s="26"/>
      <x:c r="I7" s="26"/>
      <x:c r="J7" s="26"/>
      <x:c r="K7" s="26"/>
      <x:c r="L7" s="58"/>
      <x:c r="M7" s="26"/>
      <x:c r="N7" s="62"/>
      <x:c r="O7" s="62"/>
      <x:c r="P7" s="26"/>
    </x:row>
    <x:row r="8">
      <x:c r="A8" s="26"/>
      <x:c r="B8" s="26"/>
      <x:c r="C8" s="26"/>
      <x:c r="D8" s="26"/>
      <x:c r="E8" s="26"/>
      <x:c r="F8" s="62"/>
      <x:c r="G8" s="62"/>
      <x:c r="H8" s="26"/>
      <x:c r="I8" s="26"/>
      <x:c r="J8" s="26"/>
      <x:c r="K8" s="26"/>
      <x:c r="L8" s="58"/>
      <x:c r="M8" s="26"/>
      <x:c r="N8" s="62"/>
      <x:c r="O8" s="62"/>
      <x:c r="P8" s="26"/>
    </x:row>
    <x:row r="9">
      <x:c r="A9" s="26"/>
      <x:c r="B9" s="26"/>
      <x:c r="C9" s="26"/>
      <x:c r="D9" s="26"/>
      <x:c r="E9" s="26"/>
      <x:c r="F9" s="62"/>
      <x:c r="G9" s="62"/>
      <x:c r="H9" s="26"/>
      <x:c r="I9" s="26"/>
      <x:c r="J9" s="26"/>
      <x:c r="K9" s="26"/>
      <x:c r="L9" s="58"/>
      <x:c r="M9" s="26"/>
      <x:c r="N9" s="62"/>
      <x:c r="O9" s="62"/>
      <x:c r="P9" s="26"/>
    </x:row>
    <x:row r="10">
      <x:c r="A10" s="26"/>
      <x:c r="B10" s="26"/>
      <x:c r="C10" s="26"/>
      <x:c r="D10" s="26"/>
      <x:c r="E10" s="26"/>
      <x:c r="F10" s="62"/>
      <x:c r="G10" s="62"/>
      <x:c r="H10" s="26"/>
      <x:c r="I10" s="26"/>
      <x:c r="J10" s="26"/>
      <x:c r="K10" s="26"/>
      <x:c r="L10" s="58"/>
      <x:c r="M10" s="26"/>
      <x:c r="N10" s="62"/>
      <x:c r="O10" s="62"/>
      <x:c r="P10" s="26"/>
    </x:row>
    <x:row r="11">
      <x:c r="A11" s="26"/>
      <x:c r="B11" s="26"/>
      <x:c r="C11" s="26"/>
      <x:c r="D11" s="26"/>
      <x:c r="E11" s="26"/>
      <x:c r="F11" s="62"/>
      <x:c r="G11" s="62"/>
      <x:c r="H11" s="26"/>
      <x:c r="I11" s="26"/>
      <x:c r="J11" s="26"/>
      <x:c r="K11" s="26"/>
      <x:c r="L11" s="58"/>
      <x:c r="M11" s="26"/>
      <x:c r="N11" s="62"/>
      <x:c r="O11" s="62"/>
      <x:c r="P11" s="26"/>
    </x:row>
    <x:row r="12">
      <x:c r="A12" s="26"/>
      <x:c r="B12" s="26"/>
      <x:c r="C12" s="26"/>
      <x:c r="D12" s="26"/>
      <x:c r="E12" s="26"/>
      <x:c r="F12" s="62"/>
      <x:c r="G12" s="62"/>
      <x:c r="H12" s="26"/>
      <x:c r="I12" s="26"/>
      <x:c r="J12" s="26"/>
      <x:c r="K12" s="26"/>
      <x:c r="L12" s="58"/>
      <x:c r="M12" s="26"/>
      <x:c r="N12" s="62"/>
      <x:c r="O12" s="62"/>
      <x:c r="P12" s="26"/>
    </x:row>
    <x:row r="13">
      <x:c r="A13" s="26"/>
      <x:c r="B13" s="26"/>
      <x:c r="C13" s="26"/>
      <x:c r="D13" s="26"/>
      <x:c r="E13" s="26"/>
      <x:c r="F13" s="62"/>
      <x:c r="G13" s="62"/>
      <x:c r="H13" s="26"/>
      <x:c r="I13" s="26"/>
      <x:c r="J13" s="26"/>
      <x:c r="K13" s="26"/>
      <x:c r="L13" s="58"/>
      <x:c r="M13" s="26"/>
      <x:c r="N13" s="62"/>
      <x:c r="O13" s="62"/>
      <x:c r="P13" s="26"/>
    </x:row>
    <x:row r="14">
      <x:c r="A14" s="26"/>
      <x:c r="B14" s="26"/>
      <x:c r="C14" s="26"/>
      <x:c r="D14" s="26"/>
      <x:c r="E14" s="26"/>
      <x:c r="F14" s="62"/>
      <x:c r="G14" s="62"/>
      <x:c r="H14" s="26"/>
      <x:c r="I14" s="26"/>
      <x:c r="J14" s="26"/>
      <x:c r="K14" s="26"/>
      <x:c r="L14" s="58"/>
      <x:c r="M14" s="26"/>
      <x:c r="N14" s="62"/>
      <x:c r="O14" s="62"/>
      <x:c r="P14" s="26"/>
    </x:row>
    <x:row r="15">
      <x:c r="A15" s="26"/>
      <x:c r="B15" s="26"/>
      <x:c r="C15" s="26"/>
      <x:c r="D15" s="26"/>
      <x:c r="E15" s="26"/>
      <x:c r="F15" s="62"/>
      <x:c r="G15" s="62"/>
      <x:c r="H15" s="26"/>
      <x:c r="I15" s="26"/>
      <x:c r="J15" s="26"/>
      <x:c r="K15" s="26"/>
      <x:c r="L15" s="58"/>
      <x:c r="M15" s="26"/>
      <x:c r="N15" s="62"/>
      <x:c r="O15" s="62"/>
      <x:c r="P15" s="26"/>
    </x:row>
    <x:row r="16">
      <x:c r="A16" s="26"/>
      <x:c r="B16" s="26"/>
      <x:c r="C16" s="26"/>
      <x:c r="D16" s="26"/>
      <x:c r="E16" s="26"/>
      <x:c r="F16" s="62"/>
      <x:c r="G16" s="62"/>
      <x:c r="H16" s="26"/>
      <x:c r="I16" s="26"/>
      <x:c r="J16" s="26"/>
      <x:c r="K16" s="26"/>
      <x:c r="L16" s="58"/>
      <x:c r="M16" s="26"/>
      <x:c r="N16" s="62"/>
      <x:c r="O16" s="62"/>
      <x:c r="P16" s="26"/>
    </x:row>
    <x:row r="17">
      <x:c r="A17" s="26"/>
      <x:c r="B17" s="26"/>
      <x:c r="C17" s="26"/>
      <x:c r="D17" s="26"/>
      <x:c r="E17" s="26"/>
      <x:c r="F17" s="62"/>
      <x:c r="G17" s="62"/>
      <x:c r="H17" s="26"/>
      <x:c r="I17" s="26"/>
      <x:c r="J17" s="26"/>
      <x:c r="K17" s="26"/>
      <x:c r="L17" s="58"/>
      <x:c r="M17" s="26"/>
      <x:c r="N17" s="62"/>
      <x:c r="O17" s="62"/>
      <x:c r="P17" s="26"/>
    </x:row>
    <x:row r="18">
      <x:c r="A18" s="26"/>
      <x:c r="B18" s="26"/>
      <x:c r="C18" s="26"/>
      <x:c r="D18" s="26"/>
      <x:c r="E18" s="26"/>
      <x:c r="F18" s="62"/>
      <x:c r="G18" s="62"/>
      <x:c r="H18" s="26"/>
      <x:c r="I18" s="26"/>
      <x:c r="J18" s="26"/>
      <x:c r="K18" s="26"/>
      <x:c r="L18" s="58"/>
      <x:c r="M18" s="26"/>
      <x:c r="N18" s="62"/>
      <x:c r="O18" s="62"/>
      <x:c r="P18" s="26"/>
    </x:row>
    <x:row r="19">
      <x:c r="A19" s="26"/>
      <x:c r="B19" s="26"/>
      <x:c r="C19" s="26"/>
      <x:c r="D19" s="26"/>
      <x:c r="E19" s="26"/>
      <x:c r="F19" s="62"/>
      <x:c r="G19" s="62"/>
      <x:c r="H19" s="26"/>
      <x:c r="I19" s="26"/>
      <x:c r="J19" s="26"/>
      <x:c r="K19" s="26"/>
      <x:c r="L19" s="58"/>
      <x:c r="M19" s="26"/>
      <x:c r="N19" s="62"/>
      <x:c r="O19" s="62"/>
      <x:c r="P19" s="26"/>
    </x:row>
    <x:row r="20">
      <x:c r="A20" s="26"/>
      <x:c r="B20" s="26"/>
      <x:c r="C20" s="26"/>
      <x:c r="D20" s="26"/>
      <x:c r="E20" s="26"/>
      <x:c r="F20" s="62"/>
      <x:c r="G20" s="62"/>
      <x:c r="H20" s="26"/>
      <x:c r="I20" s="26"/>
      <x:c r="J20" s="26"/>
      <x:c r="K20" s="26"/>
      <x:c r="L20" s="58"/>
      <x:c r="M20" s="26"/>
      <x:c r="N20" s="62"/>
      <x:c r="O20" s="62"/>
      <x:c r="P20" s="26"/>
    </x:row>
    <x:row r="21">
      <x:c r="A21" s="26"/>
      <x:c r="B21" s="26"/>
      <x:c r="C21" s="26"/>
      <x:c r="D21" s="26"/>
      <x:c r="E21" s="26"/>
      <x:c r="F21" s="62"/>
      <x:c r="G21" s="62"/>
      <x:c r="H21" s="26"/>
      <x:c r="I21" s="26"/>
      <x:c r="J21" s="26"/>
      <x:c r="K21" s="26"/>
      <x:c r="L21" s="58"/>
      <x:c r="M21" s="26"/>
      <x:c r="N21" s="62"/>
      <x:c r="O21" s="62"/>
      <x:c r="P21" s="26"/>
    </x:row>
    <x:row r="22">
      <x:c r="A22" s="26"/>
      <x:c r="B22" s="26"/>
      <x:c r="C22" s="26"/>
      <x:c r="D22" s="26"/>
      <x:c r="E22" s="26"/>
      <x:c r="F22" s="62"/>
      <x:c r="G22" s="62"/>
      <x:c r="H22" s="26"/>
      <x:c r="I22" s="26"/>
      <x:c r="J22" s="26"/>
      <x:c r="K22" s="26"/>
      <x:c r="L22" s="58"/>
      <x:c r="M22" s="26"/>
      <x:c r="N22" s="62"/>
      <x:c r="O22" s="62"/>
      <x:c r="P22" s="26"/>
    </x:row>
    <x:row r="23">
      <x:c r="A23" s="26"/>
      <x:c r="B23" s="26"/>
      <x:c r="C23" s="26"/>
      <x:c r="D23" s="26"/>
      <x:c r="E23" s="26"/>
      <x:c r="F23" s="62"/>
      <x:c r="G23" s="62"/>
      <x:c r="H23" s="26"/>
      <x:c r="I23" s="26"/>
      <x:c r="J23" s="26"/>
      <x:c r="K23" s="26"/>
      <x:c r="L23" s="58"/>
      <x:c r="M23" s="26"/>
      <x:c r="N23" s="62"/>
      <x:c r="O23" s="62"/>
      <x:c r="P23" s="26"/>
    </x:row>
    <x:row r="24">
      <x:c r="A24" s="26"/>
      <x:c r="B24" s="26"/>
      <x:c r="C24" s="26"/>
      <x:c r="D24" s="26"/>
      <x:c r="E24" s="26"/>
      <x:c r="F24" s="62"/>
      <x:c r="G24" s="62"/>
      <x:c r="H24" s="26"/>
      <x:c r="I24" s="26"/>
      <x:c r="J24" s="26"/>
      <x:c r="K24" s="26"/>
      <x:c r="L24" s="58"/>
      <x:c r="M24" s="26"/>
      <x:c r="N24" s="62"/>
      <x:c r="O24" s="62"/>
      <x:c r="P24" s="26"/>
    </x:row>
    <x:row r="25">
      <x:c r="A25" s="26"/>
      <x:c r="B25" s="26"/>
      <x:c r="C25" s="26"/>
      <x:c r="D25" s="26"/>
      <x:c r="E25" s="26"/>
      <x:c r="F25" s="62"/>
      <x:c r="G25" s="62"/>
      <x:c r="H25" s="26"/>
      <x:c r="I25" s="26"/>
      <x:c r="J25" s="26"/>
      <x:c r="K25" s="26"/>
      <x:c r="L25" s="58"/>
      <x:c r="M25" s="26"/>
      <x:c r="N25" s="62"/>
      <x:c r="O25" s="62"/>
      <x:c r="P25" s="26"/>
    </x:row>
    <x:row r="26">
      <x:c r="A26" s="26"/>
      <x:c r="B26" s="26"/>
      <x:c r="C26" s="26"/>
      <x:c r="D26" s="26"/>
      <x:c r="E26" s="26"/>
      <x:c r="F26" s="62"/>
      <x:c r="G26" s="62"/>
      <x:c r="H26" s="26"/>
      <x:c r="I26" s="26"/>
      <x:c r="J26" s="26"/>
      <x:c r="K26" s="26"/>
      <x:c r="L26" s="58"/>
      <x:c r="M26" s="26"/>
      <x:c r="N26" s="62"/>
      <x:c r="O26" s="62"/>
      <x:c r="P26" s="26"/>
    </x:row>
    <x:row r="27">
      <x:c r="A27" s="26"/>
      <x:c r="B27" s="26"/>
      <x:c r="C27" s="26"/>
      <x:c r="D27" s="26"/>
      <x:c r="E27" s="26"/>
      <x:c r="F27" s="62"/>
      <x:c r="G27" s="62"/>
      <x:c r="H27" s="26"/>
      <x:c r="I27" s="26"/>
      <x:c r="J27" s="26"/>
      <x:c r="K27" s="26"/>
      <x:c r="L27" s="58"/>
      <x:c r="M27" s="26"/>
      <x:c r="N27" s="62"/>
      <x:c r="O27" s="62"/>
      <x:c r="P27" s="26"/>
    </x:row>
    <x:row r="28">
      <x:c r="A28" s="26"/>
      <x:c r="B28" s="26"/>
      <x:c r="C28" s="26"/>
      <x:c r="D28" s="26"/>
      <x:c r="E28" s="26"/>
      <x:c r="F28" s="62"/>
      <x:c r="G28" s="62"/>
      <x:c r="H28" s="26"/>
      <x:c r="I28" s="26"/>
      <x:c r="J28" s="26"/>
      <x:c r="K28" s="26"/>
      <x:c r="L28" s="58"/>
      <x:c r="M28" s="26"/>
      <x:c r="N28" s="62"/>
      <x:c r="O28" s="62"/>
      <x:c r="P28" s="26"/>
    </x:row>
    <x:row r="29">
      <x:c r="A29" s="26"/>
      <x:c r="B29" s="26"/>
      <x:c r="C29" s="26"/>
      <x:c r="D29" s="26"/>
      <x:c r="E29" s="26"/>
      <x:c r="F29" s="62"/>
      <x:c r="G29" s="62"/>
      <x:c r="H29" s="26"/>
      <x:c r="I29" s="26"/>
      <x:c r="J29" s="26"/>
      <x:c r="K29" s="26"/>
      <x:c r="L29" s="58"/>
      <x:c r="M29" s="26"/>
      <x:c r="N29" s="62"/>
      <x:c r="O29" s="62"/>
      <x:c r="P29" s="26"/>
    </x:row>
    <x:row r="30">
      <x:c r="A30" s="26"/>
      <x:c r="B30" s="26"/>
      <x:c r="C30" s="26"/>
      <x:c r="D30" s="26"/>
      <x:c r="E30" s="26"/>
      <x:c r="F30" s="62"/>
      <x:c r="G30" s="62"/>
      <x:c r="H30" s="26"/>
      <x:c r="I30" s="26"/>
      <x:c r="J30" s="26"/>
      <x:c r="K30" s="26"/>
      <x:c r="L30" s="58"/>
      <x:c r="M30" s="26"/>
      <x:c r="N30" s="62"/>
      <x:c r="O30" s="62"/>
      <x:c r="P30" s="26"/>
    </x:row>
    <x:row r="31">
      <x:c r="A31" s="26"/>
      <x:c r="B31" s="26"/>
      <x:c r="C31" s="26"/>
      <x:c r="D31" s="26"/>
      <x:c r="E31" s="26"/>
      <x:c r="F31" s="62"/>
      <x:c r="G31" s="62"/>
      <x:c r="H31" s="26"/>
      <x:c r="I31" s="26"/>
      <x:c r="J31" s="26"/>
      <x:c r="K31" s="26"/>
      <x:c r="L31" s="58"/>
      <x:c r="M31" s="26"/>
      <x:c r="N31" s="62"/>
      <x:c r="O31" s="62"/>
      <x:c r="P31" s="26"/>
    </x:row>
    <x:row r="32">
      <x:c r="A32" s="26"/>
      <x:c r="B32" s="26"/>
      <x:c r="C32" s="26"/>
      <x:c r="D32" s="26"/>
      <x:c r="E32" s="26"/>
      <x:c r="F32" s="62"/>
      <x:c r="G32" s="62"/>
      <x:c r="H32" s="26"/>
      <x:c r="I32" s="26"/>
      <x:c r="J32" s="26"/>
      <x:c r="K32" s="26"/>
      <x:c r="L32" s="58"/>
      <x:c r="M32" s="26"/>
      <x:c r="N32" s="62"/>
      <x:c r="O32" s="62"/>
      <x:c r="P32" s="26"/>
    </x:row>
    <x:row r="33">
      <x:c r="A33" s="26"/>
      <x:c r="B33" s="26"/>
      <x:c r="C33" s="26"/>
      <x:c r="D33" s="26"/>
      <x:c r="E33" s="26"/>
      <x:c r="F33" s="62"/>
      <x:c r="G33" s="62"/>
      <x:c r="H33" s="26"/>
      <x:c r="I33" s="26"/>
      <x:c r="J33" s="26"/>
      <x:c r="K33" s="26"/>
      <x:c r="L33" s="58"/>
      <x:c r="M33" s="26"/>
      <x:c r="N33" s="62"/>
      <x:c r="O33" s="62"/>
      <x:c r="P33" s="26"/>
    </x:row>
    <x:row r="34">
      <x:c r="A34" s="26"/>
      <x:c r="B34" s="26"/>
      <x:c r="C34" s="26"/>
      <x:c r="D34" s="26"/>
      <x:c r="E34" s="26"/>
      <x:c r="F34" s="62"/>
      <x:c r="G34" s="62"/>
      <x:c r="H34" s="26"/>
      <x:c r="I34" s="26"/>
      <x:c r="J34" s="26"/>
      <x:c r="K34" s="26"/>
      <x:c r="L34" s="58"/>
      <x:c r="M34" s="26"/>
      <x:c r="N34" s="62"/>
      <x:c r="O34" s="62"/>
      <x:c r="P34" s="26"/>
    </x:row>
    <x:row r="35">
      <x:c r="A35" s="26"/>
      <x:c r="B35" s="26"/>
      <x:c r="C35" s="26"/>
      <x:c r="D35" s="26"/>
      <x:c r="E35" s="26"/>
      <x:c r="F35" s="62"/>
      <x:c r="G35" s="62"/>
      <x:c r="H35" s="26"/>
      <x:c r="I35" s="26"/>
      <x:c r="J35" s="26"/>
      <x:c r="K35" s="26"/>
      <x:c r="L35" s="58"/>
      <x:c r="M35" s="26"/>
      <x:c r="N35" s="62"/>
      <x:c r="O35" s="62"/>
      <x:c r="P35" s="26"/>
    </x:row>
    <x:row r="36">
      <x:c r="A36" s="26"/>
      <x:c r="B36" s="26"/>
      <x:c r="C36" s="26"/>
      <x:c r="D36" s="26"/>
      <x:c r="E36" s="26"/>
      <x:c r="F36" s="62"/>
      <x:c r="G36" s="62"/>
      <x:c r="H36" s="26"/>
      <x:c r="I36" s="26"/>
      <x:c r="J36" s="26"/>
      <x:c r="K36" s="26"/>
      <x:c r="L36" s="58"/>
      <x:c r="M36" s="26"/>
      <x:c r="N36" s="62"/>
      <x:c r="O36" s="62"/>
      <x:c r="P36" s="26"/>
    </x:row>
    <x:row r="37">
      <x:c r="A37" s="26"/>
      <x:c r="B37" s="26"/>
      <x:c r="C37" s="26"/>
      <x:c r="D37" s="26"/>
      <x:c r="E37" s="26"/>
      <x:c r="F37" s="62"/>
      <x:c r="G37" s="62"/>
      <x:c r="H37" s="26"/>
      <x:c r="I37" s="26"/>
      <x:c r="J37" s="26"/>
      <x:c r="K37" s="26"/>
      <x:c r="L37" s="58"/>
      <x:c r="M37" s="26"/>
      <x:c r="N37" s="62"/>
      <x:c r="O37" s="62"/>
      <x:c r="P37" s="26"/>
    </x:row>
    <x:row r="38">
      <x:c r="A38" s="26"/>
      <x:c r="B38" s="26"/>
      <x:c r="C38" s="26"/>
      <x:c r="D38" s="26"/>
      <x:c r="E38" s="26"/>
      <x:c r="F38" s="62"/>
      <x:c r="G38" s="62"/>
      <x:c r="H38" s="26"/>
      <x:c r="I38" s="26"/>
      <x:c r="J38" s="26"/>
      <x:c r="K38" s="26"/>
      <x:c r="L38" s="58"/>
      <x:c r="M38" s="26"/>
      <x:c r="N38" s="62"/>
      <x:c r="O38" s="62"/>
      <x:c r="P38" s="26"/>
    </x:row>
    <x:row r="39">
      <x:c r="A39" s="26"/>
      <x:c r="B39" s="26"/>
      <x:c r="C39" s="26"/>
      <x:c r="D39" s="26"/>
      <x:c r="E39" s="26"/>
      <x:c r="F39" s="62"/>
      <x:c r="G39" s="62"/>
      <x:c r="H39" s="26"/>
      <x:c r="I39" s="26"/>
      <x:c r="J39" s="26"/>
      <x:c r="K39" s="26"/>
      <x:c r="L39" s="58"/>
      <x:c r="M39" s="26"/>
      <x:c r="N39" s="62"/>
      <x:c r="O39" s="62"/>
      <x:c r="P39" s="26"/>
    </x:row>
    <x:row r="40">
      <x:c r="A40" s="26"/>
      <x:c r="B40" s="26"/>
      <x:c r="C40" s="26"/>
      <x:c r="D40" s="26"/>
      <x:c r="E40" s="26"/>
      <x:c r="F40" s="62"/>
      <x:c r="G40" s="62"/>
      <x:c r="H40" s="26"/>
      <x:c r="I40" s="26"/>
      <x:c r="J40" s="26"/>
      <x:c r="K40" s="26"/>
      <x:c r="L40" s="58"/>
      <x:c r="M40" s="26"/>
      <x:c r="N40" s="62"/>
      <x:c r="O40" s="62"/>
      <x:c r="P40" s="26"/>
    </x:row>
    <x:row r="41">
      <x:c r="A41" s="26"/>
      <x:c r="B41" s="26"/>
      <x:c r="C41" s="26"/>
      <x:c r="D41" s="26"/>
      <x:c r="E41" s="26"/>
      <x:c r="F41" s="62"/>
      <x:c r="G41" s="62"/>
      <x:c r="H41" s="26"/>
      <x:c r="I41" s="26"/>
      <x:c r="J41" s="26"/>
      <x:c r="K41" s="26"/>
      <x:c r="L41" s="58"/>
      <x:c r="M41" s="26"/>
      <x:c r="N41" s="62"/>
      <x:c r="O41" s="62"/>
      <x:c r="P41" s="26"/>
    </x:row>
    <x:row r="42">
      <x:c r="A42" s="26"/>
      <x:c r="B42" s="26"/>
      <x:c r="C42" s="26"/>
      <x:c r="D42" s="26"/>
      <x:c r="E42" s="26"/>
      <x:c r="F42" s="62"/>
      <x:c r="G42" s="62"/>
      <x:c r="H42" s="26"/>
      <x:c r="I42" s="26"/>
      <x:c r="J42" s="26"/>
      <x:c r="K42" s="26"/>
      <x:c r="L42" s="58"/>
      <x:c r="M42" s="26"/>
      <x:c r="N42" s="62"/>
      <x:c r="O42" s="62"/>
      <x:c r="P42" s="26"/>
    </x:row>
    <x:row r="43">
      <x:c r="A43" s="26"/>
      <x:c r="B43" s="26"/>
      <x:c r="C43" s="26"/>
      <x:c r="D43" s="26"/>
      <x:c r="E43" s="26"/>
      <x:c r="F43" s="62"/>
      <x:c r="G43" s="62"/>
      <x:c r="H43" s="26"/>
      <x:c r="I43" s="26"/>
      <x:c r="J43" s="26"/>
      <x:c r="K43" s="26"/>
      <x:c r="L43" s="58"/>
      <x:c r="M43" s="26"/>
      <x:c r="N43" s="62"/>
      <x:c r="O43" s="62"/>
      <x:c r="P43" s="26"/>
    </x:row>
    <x:row r="44">
      <x:c r="A44" s="26"/>
      <x:c r="B44" s="26"/>
      <x:c r="C44" s="26"/>
      <x:c r="D44" s="26"/>
      <x:c r="E44" s="26"/>
      <x:c r="F44" s="62"/>
      <x:c r="G44" s="62"/>
      <x:c r="H44" s="26"/>
      <x:c r="I44" s="26"/>
      <x:c r="J44" s="26"/>
      <x:c r="K44" s="26"/>
      <x:c r="L44" s="58"/>
      <x:c r="M44" s="26"/>
      <x:c r="N44" s="62"/>
      <x:c r="O44" s="62"/>
      <x:c r="P44" s="26"/>
    </x:row>
    <x:row r="45">
      <x:c r="A45" s="26"/>
      <x:c r="B45" s="26"/>
      <x:c r="C45" s="26"/>
      <x:c r="D45" s="26"/>
      <x:c r="E45" s="26"/>
      <x:c r="F45" s="62"/>
      <x:c r="G45" s="62"/>
      <x:c r="H45" s="26"/>
      <x:c r="I45" s="26"/>
      <x:c r="J45" s="26"/>
      <x:c r="K45" s="26"/>
      <x:c r="L45" s="58"/>
      <x:c r="M45" s="26"/>
      <x:c r="N45" s="62"/>
      <x:c r="O45" s="62"/>
      <x:c r="P45" s="26"/>
    </x:row>
    <x:row r="46">
      <x:c r="A46" s="26"/>
      <x:c r="B46" s="26"/>
      <x:c r="C46" s="26"/>
      <x:c r="D46" s="26"/>
      <x:c r="E46" s="26"/>
      <x:c r="F46" s="62"/>
      <x:c r="G46" s="62"/>
      <x:c r="H46" s="26"/>
      <x:c r="I46" s="26"/>
      <x:c r="J46" s="26"/>
      <x:c r="K46" s="26"/>
      <x:c r="L46" s="58"/>
      <x:c r="M46" s="26"/>
      <x:c r="N46" s="62"/>
      <x:c r="O46" s="62"/>
      <x:c r="P46" s="26"/>
    </x:row>
    <x:row r="47">
      <x:c r="A47" s="26"/>
      <x:c r="B47" s="26"/>
      <x:c r="C47" s="26"/>
      <x:c r="D47" s="26"/>
      <x:c r="E47" s="26"/>
      <x:c r="F47" s="62"/>
      <x:c r="G47" s="62"/>
      <x:c r="H47" s="26"/>
      <x:c r="I47" s="26"/>
      <x:c r="J47" s="26"/>
      <x:c r="K47" s="26"/>
      <x:c r="L47" s="58"/>
      <x:c r="M47" s="26"/>
      <x:c r="N47" s="62"/>
      <x:c r="O47" s="62"/>
      <x:c r="P47" s="26"/>
    </x:row>
    <x:row r="48">
      <x:c r="A48" s="26"/>
      <x:c r="B48" s="26"/>
      <x:c r="C48" s="26"/>
      <x:c r="D48" s="26"/>
      <x:c r="E48" s="26"/>
      <x:c r="F48" s="62"/>
      <x:c r="G48" s="62"/>
      <x:c r="H48" s="26"/>
      <x:c r="I48" s="26"/>
      <x:c r="J48" s="26"/>
      <x:c r="K48" s="26"/>
      <x:c r="L48" s="58"/>
      <x:c r="M48" s="26"/>
      <x:c r="N48" s="62"/>
      <x:c r="O48" s="62"/>
      <x:c r="P48" s="26"/>
    </x:row>
    <x:row r="49">
      <x:c r="A49" s="26"/>
      <x:c r="B49" s="26"/>
      <x:c r="C49" s="26"/>
      <x:c r="D49" s="26"/>
      <x:c r="E49" s="26"/>
      <x:c r="F49" s="62"/>
      <x:c r="G49" s="62"/>
      <x:c r="H49" s="26"/>
      <x:c r="I49" s="26"/>
      <x:c r="J49" s="26"/>
      <x:c r="K49" s="26"/>
      <x:c r="L49" s="58"/>
      <x:c r="M49" s="26"/>
      <x:c r="N49" s="62"/>
      <x:c r="O49" s="62"/>
      <x:c r="P49" s="26"/>
    </x:row>
    <x:row r="50">
      <x:c r="A50" s="26"/>
      <x:c r="B50" s="26"/>
      <x:c r="C50" s="26"/>
      <x:c r="D50" s="26"/>
      <x:c r="E50" s="26"/>
      <x:c r="F50" s="62"/>
      <x:c r="G50" s="62"/>
      <x:c r="H50" s="26"/>
      <x:c r="I50" s="26"/>
      <x:c r="J50" s="26"/>
      <x:c r="K50" s="26"/>
      <x:c r="L50" s="58"/>
      <x:c r="M50" s="26"/>
      <x:c r="N50" s="62"/>
      <x:c r="O50" s="62"/>
      <x:c r="P50" s="26"/>
    </x:row>
    <x:row r="51">
      <x:c r="A51" s="26"/>
      <x:c r="B51" s="26"/>
      <x:c r="C51" s="26"/>
      <x:c r="D51" s="26"/>
      <x:c r="E51" s="26"/>
      <x:c r="F51" s="62"/>
      <x:c r="G51" s="62"/>
      <x:c r="H51" s="26"/>
      <x:c r="I51" s="26"/>
      <x:c r="J51" s="26"/>
      <x:c r="K51" s="26"/>
      <x:c r="L51" s="58"/>
      <x:c r="M51" s="26"/>
      <x:c r="N51" s="62"/>
      <x:c r="O51" s="62"/>
      <x:c r="P51" s="26"/>
    </x:row>
    <x:row r="52">
      <x:c r="A52" s="26"/>
      <x:c r="B52" s="26"/>
      <x:c r="C52" s="26"/>
      <x:c r="D52" s="26"/>
      <x:c r="E52" s="26"/>
      <x:c r="F52" s="62"/>
      <x:c r="G52" s="62"/>
      <x:c r="H52" s="26"/>
      <x:c r="I52" s="26"/>
      <x:c r="J52" s="26"/>
      <x:c r="K52" s="26"/>
      <x:c r="L52" s="58"/>
      <x:c r="M52" s="26"/>
      <x:c r="N52" s="62"/>
      <x:c r="O52" s="62"/>
      <x:c r="P52" s="26"/>
    </x:row>
    <x:row r="53">
      <x:c r="A53" s="26"/>
      <x:c r="B53" s="26"/>
      <x:c r="C53" s="26"/>
      <x:c r="D53" s="26"/>
      <x:c r="E53" s="26"/>
      <x:c r="F53" s="62"/>
      <x:c r="G53" s="62"/>
      <x:c r="H53" s="26"/>
      <x:c r="I53" s="26"/>
      <x:c r="J53" s="26"/>
      <x:c r="K53" s="26"/>
      <x:c r="L53" s="58"/>
      <x:c r="M53" s="26"/>
      <x:c r="N53" s="62"/>
      <x:c r="O53" s="62"/>
      <x:c r="P53" s="26"/>
    </x:row>
    <x:row r="54">
      <x:c r="A54" s="26"/>
      <x:c r="B54" s="26"/>
      <x:c r="C54" s="26"/>
      <x:c r="D54" s="26"/>
      <x:c r="E54" s="26"/>
      <x:c r="F54" s="62"/>
      <x:c r="G54" s="62"/>
      <x:c r="H54" s="26"/>
      <x:c r="I54" s="26"/>
      <x:c r="J54" s="26"/>
      <x:c r="K54" s="26"/>
      <x:c r="L54" s="58"/>
      <x:c r="M54" s="26"/>
      <x:c r="N54" s="62"/>
      <x:c r="O54" s="62"/>
      <x:c r="P54" s="26"/>
    </x:row>
  </x:sheetData>
  <x:mergeCells>
    <x:mergeCell ref="A1:P1"/>
    <x:mergeCell ref="A2:P2"/>
  </x:mergeCells>
  <x:dataValidations count="2">
    <x:dataValidation type="list" sqref="I5:I54">
      <x:formula1>"Not Required,Requested,In Production,Received,Approved,Rejected"</x:formula1>
    </x:dataValidation>
    <x:dataValidation type="list" sqref="K5:K54">
      <x:formula1>"Not Started,Shortlisted,Negotiating,Awarded,Not Selected,On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8888931c244959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4" hidden="0" customWidth="1"/>
    <x:col min="3" max="3" width="20" hidden="0" customWidth="1"/>
    <x:col min="4" max="4" width="18" hidden="0" customWidth="1"/>
    <x:col min="5" max="5" width="14" hidden="0" customWidth="1"/>
    <x:col min="6" max="6" width="14" hidden="0" customWidth="1"/>
    <x:col min="7" max="7" width="16" hidden="0" customWidth="1"/>
    <x:col min="8" max="8" width="12" hidden="0" customWidth="1"/>
    <x:col min="9" max="9" width="26" hidden="0" customWidth="1"/>
    <x:col min="10" max="10" width="34" hidden="0" customWidth="1"/>
  </x:cols>
  <x:sheetData>
    <x:row r="1" ht="30" customHeight="1">
      <x:c r="A1" s="6" t="str">
        <x:v>Hotel Opening Supply Critical Path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32" customHeight="1">
      <x:c r="A2" s="16" t="str">
        <x:v>Align these milestones with construction handover, mock-up room approval, operations training, brand inspections, soft opening, and final opening.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4" ht="34" customHeight="1">
      <x:c r="A4" s="44" t="str">
        <x:v>Milestone ID</x:v>
      </x:c>
      <x:c r="B4" s="44" t="str">
        <x:v>Milestone / Deliverable</x:v>
      </x:c>
      <x:c r="C4" s="44" t="str">
        <x:v>Owner</x:v>
      </x:c>
      <x:c r="D4" s="44" t="str">
        <x:v>Predecessor</x:v>
      </x:c>
      <x:c r="E4" s="44" t="str">
        <x:v>Planned Date</x:v>
      </x:c>
      <x:c r="F4" s="44" t="str">
        <x:v>Actual Date</x:v>
      </x:c>
      <x:c r="G4" s="44" t="str">
        <x:v>Status</x:v>
      </x:c>
      <x:c r="H4" s="44" t="str">
        <x:v>Risk</x:v>
      </x:c>
      <x:c r="I4" s="44" t="str">
        <x:v>Evidence / Reference</x:v>
      </x:c>
      <x:c r="J4" s="44" t="str">
        <x:v>Notes</x:v>
      </x:c>
    </x:row>
    <x:row r="5">
      <x:c r="A5" s="52" t="str">
        <x:v>M-01</x:v>
      </x:c>
      <x:c r="B5" s="52" t="str">
        <x:v>Property quantity drivers and room schedules approved</x:v>
      </x:c>
      <x:c r="C5" s="26"/>
      <x:c r="D5" s="26"/>
      <x:c r="E5" s="62"/>
      <x:c r="F5" s="62"/>
      <x:c r="G5" s="26"/>
      <x:c r="H5" s="26"/>
      <x:c r="I5" s="26"/>
      <x:c r="J5" s="26"/>
    </x:row>
    <x:row r="6">
      <x:c r="A6" s="52" t="str">
        <x:v>M-02</x:v>
      </x:c>
      <x:c r="B6" s="52" t="str">
        <x:v>Department heads validate opening-supply scope</x:v>
      </x:c>
      <x:c r="C6" s="26"/>
      <x:c r="D6" s="26"/>
      <x:c r="E6" s="62"/>
      <x:c r="F6" s="62"/>
      <x:c r="G6" s="26"/>
      <x:c r="H6" s="26"/>
      <x:c r="I6" s="26"/>
      <x:c r="J6" s="26"/>
    </x:row>
    <x:row r="7">
      <x:c r="A7" s="52" t="str">
        <x:v>M-03</x:v>
      </x:c>
      <x:c r="B7" s="52" t="str">
        <x:v>Product specifications and brand standards frozen</x:v>
      </x:c>
      <x:c r="C7" s="26"/>
      <x:c r="D7" s="26"/>
      <x:c r="E7" s="62"/>
      <x:c r="F7" s="62"/>
      <x:c r="G7" s="26"/>
      <x:c r="H7" s="26"/>
      <x:c r="I7" s="26"/>
      <x:c r="J7" s="26"/>
    </x:row>
    <x:row r="8">
      <x:c r="A8" s="52" t="str">
        <x:v>M-04</x:v>
      </x:c>
      <x:c r="B8" s="52" t="str">
        <x:v>Budget baseline approved</x:v>
      </x:c>
      <x:c r="C8" s="26"/>
      <x:c r="D8" s="26"/>
      <x:c r="E8" s="62"/>
      <x:c r="F8" s="62"/>
      <x:c r="G8" s="26"/>
      <x:c r="H8" s="26"/>
      <x:c r="I8" s="26"/>
      <x:c r="J8" s="26"/>
    </x:row>
    <x:row r="9">
      <x:c r="A9" s="52" t="str">
        <x:v>M-05</x:v>
      </x:c>
      <x:c r="B9" s="52" t="str">
        <x:v>RFQs issued for critical long-lead packages</x:v>
      </x:c>
      <x:c r="C9" s="26"/>
      <x:c r="D9" s="26"/>
      <x:c r="E9" s="62"/>
      <x:c r="F9" s="62"/>
      <x:c r="G9" s="26"/>
      <x:c r="H9" s="26"/>
      <x:c r="I9" s="26"/>
      <x:c r="J9" s="26"/>
    </x:row>
    <x:row r="10">
      <x:c r="A10" s="52" t="str">
        <x:v>M-06</x:v>
      </x:c>
      <x:c r="B10" s="52" t="str">
        <x:v>Mock-up room and sample program completed</x:v>
      </x:c>
      <x:c r="C10" s="26"/>
      <x:c r="D10" s="26"/>
      <x:c r="E10" s="62"/>
      <x:c r="F10" s="62"/>
      <x:c r="G10" s="26"/>
      <x:c r="H10" s="26"/>
      <x:c r="I10" s="26"/>
      <x:c r="J10" s="26"/>
    </x:row>
    <x:row r="11">
      <x:c r="A11" s="52" t="str">
        <x:v>M-07</x:v>
      </x:c>
      <x:c r="B11" s="52" t="str">
        <x:v>Supplier evaluations and awards approved</x:v>
      </x:c>
      <x:c r="C11" s="26"/>
      <x:c r="D11" s="26"/>
      <x:c r="E11" s="62"/>
      <x:c r="F11" s="62"/>
      <x:c r="G11" s="26"/>
      <x:c r="H11" s="26"/>
      <x:c r="I11" s="26"/>
      <x:c r="J11" s="26"/>
    </x:row>
    <x:row r="12">
      <x:c r="A12" s="52" t="str">
        <x:v>M-08</x:v>
      </x:c>
      <x:c r="B12" s="52" t="str">
        <x:v>Custom branding artwork approved</x:v>
      </x:c>
      <x:c r="C12" s="26"/>
      <x:c r="D12" s="26"/>
      <x:c r="E12" s="62"/>
      <x:c r="F12" s="62"/>
      <x:c r="G12" s="26"/>
      <x:c r="H12" s="26"/>
      <x:c r="I12" s="26"/>
      <x:c r="J12" s="26"/>
    </x:row>
    <x:row r="13">
      <x:c r="A13" s="52" t="str">
        <x:v>M-09</x:v>
      </x:c>
      <x:c r="B13" s="52" t="str">
        <x:v>Purchase orders released</x:v>
      </x:c>
      <x:c r="C13" s="26"/>
      <x:c r="D13" s="26"/>
      <x:c r="E13" s="62"/>
      <x:c r="F13" s="62"/>
      <x:c r="G13" s="26"/>
      <x:c r="H13" s="26"/>
      <x:c r="I13" s="26"/>
      <x:c r="J13" s="26"/>
    </x:row>
    <x:row r="14">
      <x:c r="A14" s="52" t="str">
        <x:v>M-10</x:v>
      </x:c>
      <x:c r="B14" s="52" t="str">
        <x:v>Production commencement confirmed</x:v>
      </x:c>
      <x:c r="C14" s="26"/>
      <x:c r="D14" s="26"/>
      <x:c r="E14" s="62"/>
      <x:c r="F14" s="62"/>
      <x:c r="G14" s="26"/>
      <x:c r="H14" s="26"/>
      <x:c r="I14" s="26"/>
      <x:c r="J14" s="26"/>
    </x:row>
    <x:row r="15">
      <x:c r="A15" s="52" t="str">
        <x:v>M-11</x:v>
      </x:c>
      <x:c r="B15" s="52" t="str">
        <x:v>Mid-production quality reviews complete</x:v>
      </x:c>
      <x:c r="C15" s="26"/>
      <x:c r="D15" s="26"/>
      <x:c r="E15" s="62"/>
      <x:c r="F15" s="62"/>
      <x:c r="G15" s="26"/>
      <x:c r="H15" s="26"/>
      <x:c r="I15" s="26"/>
      <x:c r="J15" s="26"/>
    </x:row>
    <x:row r="16">
      <x:c r="A16" s="52" t="str">
        <x:v>M-12</x:v>
      </x:c>
      <x:c r="B16" s="52" t="str">
        <x:v>Pre-shipment inspections complete</x:v>
      </x:c>
      <x:c r="C16" s="26"/>
      <x:c r="D16" s="26"/>
      <x:c r="E16" s="62"/>
      <x:c r="F16" s="62"/>
      <x:c r="G16" s="26"/>
      <x:c r="H16" s="26"/>
      <x:c r="I16" s="26"/>
      <x:c r="J16" s="26"/>
    </x:row>
    <x:row r="17">
      <x:c r="A17" s="52" t="str">
        <x:v>M-13</x:v>
      </x:c>
      <x:c r="B17" s="52" t="str">
        <x:v>Freight bookings confirmed</x:v>
      </x:c>
      <x:c r="C17" s="26"/>
      <x:c r="D17" s="26"/>
      <x:c r="E17" s="62"/>
      <x:c r="F17" s="62"/>
      <x:c r="G17" s="26"/>
      <x:c r="H17" s="26"/>
      <x:c r="I17" s="26"/>
      <x:c r="J17" s="26"/>
    </x:row>
    <x:row r="18">
      <x:c r="A18" s="52" t="str">
        <x:v>M-14</x:v>
      </x:c>
      <x:c r="B18" s="52" t="str">
        <x:v>Customs and import documentation approved</x:v>
      </x:c>
      <x:c r="C18" s="26"/>
      <x:c r="D18" s="26"/>
      <x:c r="E18" s="62"/>
      <x:c r="F18" s="62"/>
      <x:c r="G18" s="26"/>
      <x:c r="H18" s="26"/>
      <x:c r="I18" s="26"/>
      <x:c r="J18" s="26"/>
    </x:row>
    <x:row r="19">
      <x:c r="A19" s="52" t="str">
        <x:v>M-15</x:v>
      </x:c>
      <x:c r="B19" s="52" t="str">
        <x:v>Warehouse / receiving plan ready</x:v>
      </x:c>
      <x:c r="C19" s="26"/>
      <x:c r="D19" s="26"/>
      <x:c r="E19" s="62"/>
      <x:c r="F19" s="62"/>
      <x:c r="G19" s="26"/>
      <x:c r="H19" s="26"/>
      <x:c r="I19" s="26"/>
      <x:c r="J19" s="26"/>
    </x:row>
    <x:row r="20">
      <x:c r="A20" s="52" t="str">
        <x:v>M-16</x:v>
      </x:c>
      <x:c r="B20" s="52" t="str">
        <x:v>First critical shipments received</x:v>
      </x:c>
      <x:c r="C20" s="26"/>
      <x:c r="D20" s="26"/>
      <x:c r="E20" s="62"/>
      <x:c r="F20" s="62"/>
      <x:c r="G20" s="26"/>
      <x:c r="H20" s="26"/>
      <x:c r="I20" s="26"/>
      <x:c r="J20" s="26"/>
    </x:row>
    <x:row r="21">
      <x:c r="A21" s="52" t="str">
        <x:v>M-17</x:v>
      </x:c>
      <x:c r="B21" s="52" t="str">
        <x:v>Defects and shortages logged</x:v>
      </x:c>
      <x:c r="C21" s="26"/>
      <x:c r="D21" s="26"/>
      <x:c r="E21" s="62"/>
      <x:c r="F21" s="62"/>
      <x:c r="G21" s="26"/>
      <x:c r="H21" s="26"/>
      <x:c r="I21" s="26"/>
      <x:c r="J21" s="26"/>
    </x:row>
    <x:row r="22">
      <x:c r="A22" s="52" t="str">
        <x:v>M-18</x:v>
      </x:c>
      <x:c r="B22" s="52" t="str">
        <x:v>Room and department distribution begins</x:v>
      </x:c>
      <x:c r="C22" s="26"/>
      <x:c r="D22" s="26"/>
      <x:c r="E22" s="62"/>
      <x:c r="F22" s="62"/>
      <x:c r="G22" s="26"/>
      <x:c r="H22" s="26"/>
      <x:c r="I22" s="26"/>
      <x:c r="J22" s="26"/>
    </x:row>
    <x:row r="23">
      <x:c r="A23" s="52" t="str">
        <x:v>M-19</x:v>
      </x:c>
      <x:c r="B23" s="52" t="str">
        <x:v>Department operating par levels confirmed</x:v>
      </x:c>
      <x:c r="C23" s="26"/>
      <x:c r="D23" s="26"/>
      <x:c r="E23" s="62"/>
      <x:c r="F23" s="62"/>
      <x:c r="G23" s="26"/>
      <x:c r="H23" s="26"/>
      <x:c r="I23" s="26"/>
      <x:c r="J23" s="26"/>
    </x:row>
    <x:row r="24">
      <x:c r="A24" s="52" t="str">
        <x:v>M-20</x:v>
      </x:c>
      <x:c r="B24" s="52" t="str">
        <x:v>Replacement / shortage orders placed</x:v>
      </x:c>
      <x:c r="C24" s="26"/>
      <x:c r="D24" s="26"/>
      <x:c r="E24" s="62"/>
      <x:c r="F24" s="62"/>
      <x:c r="G24" s="26"/>
      <x:c r="H24" s="26"/>
      <x:c r="I24" s="26"/>
      <x:c r="J24" s="26"/>
    </x:row>
    <x:row r="25">
      <x:c r="A25" s="52" t="str">
        <x:v>M-21</x:v>
      </x:c>
      <x:c r="B25" s="52" t="str">
        <x:v>Training and care instructions received</x:v>
      </x:c>
      <x:c r="C25" s="26"/>
      <x:c r="D25" s="26"/>
      <x:c r="E25" s="62"/>
      <x:c r="F25" s="62"/>
      <x:c r="G25" s="26"/>
      <x:c r="H25" s="26"/>
      <x:c r="I25" s="26"/>
      <x:c r="J25" s="26"/>
    </x:row>
    <x:row r="26">
      <x:c r="A26" s="52" t="str">
        <x:v>M-22</x:v>
      </x:c>
      <x:c r="B26" s="52" t="str">
        <x:v>Final readiness walk-through complete</x:v>
      </x:c>
      <x:c r="C26" s="26"/>
      <x:c r="D26" s="26"/>
      <x:c r="E26" s="62"/>
      <x:c r="F26" s="62"/>
      <x:c r="G26" s="26"/>
      <x:c r="H26" s="26"/>
      <x:c r="I26" s="26"/>
      <x:c r="J26" s="26"/>
    </x:row>
    <x:row r="27">
      <x:c r="A27" s="52" t="str">
        <x:v>M-23</x:v>
      </x:c>
      <x:c r="B27" s="52" t="str">
        <x:v>Opening contingency stock secured</x:v>
      </x:c>
      <x:c r="C27" s="26"/>
      <x:c r="D27" s="26"/>
      <x:c r="E27" s="62"/>
      <x:c r="F27" s="62"/>
      <x:c r="G27" s="26"/>
      <x:c r="H27" s="26"/>
      <x:c r="I27" s="26"/>
      <x:c r="J27" s="26"/>
    </x:row>
    <x:row r="28">
      <x:c r="A28" s="52" t="str">
        <x:v>M-24</x:v>
      </x:c>
      <x:c r="B28" s="52" t="str">
        <x:v>Procurement closeout and warranty file complete</x:v>
      </x:c>
      <x:c r="C28" s="26"/>
      <x:c r="D28" s="26"/>
      <x:c r="E28" s="62"/>
      <x:c r="F28" s="62"/>
      <x:c r="G28" s="26"/>
      <x:c r="H28" s="26"/>
      <x:c r="I28" s="26"/>
      <x:c r="J28" s="26"/>
    </x:row>
  </x:sheetData>
  <x:mergeCells>
    <x:mergeCell ref="A1:J1"/>
    <x:mergeCell ref="A2:J2"/>
  </x:mergeCells>
  <x:dataValidations count="2">
    <x:dataValidation type="list" sqref="G5:G28">
      <x:formula1>"Not Started,In Progress,Complete,At Risk,Delayed,On Hold"</x:formula1>
    </x:dataValidation>
    <x:dataValidation type="list" sqref="H5:H28">
      <x:formula1>"Critical,High,Medium,Low"</x:formula1>
    </x:dataValidation>
  </x:dataValidations>
  <x:pageMargins left="0.7" right="0.7" top="0.75" bottom="0.75" header="0.3" footer="0.3"/>
</x:worksheet>
</file>