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4c4c40cca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enario" sheetId="1" r:id="R5326b1ed7cc5402f"/>
    <x:sheet xmlns:r="http://schemas.openxmlformats.org/officeDocument/2006/relationships" name="Meter Log" sheetId="2" r:id="Rf3f8e4aaa7424141"/>
    <x:sheet xmlns:r="http://schemas.openxmlformats.org/officeDocument/2006/relationships" name="Illustrative Example" sheetId="3" r:id="Raaae8be562164c0b"/>
    <x:sheet xmlns:r="http://schemas.openxmlformats.org/officeDocument/2006/relationships" name="Instructions" sheetId="4" r:id="R98027e83c507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#,##0.0;[Red](#,##0.0);0.0"/>
    <x:numFmt numFmtId="202" formatCode="#,##0.00;[Red](#,##0.00);0.00"/>
    <x:numFmt numFmtId="203" formatCode="mm/dd/yy"/>
    <x:numFmt numFmtId="204" formatCode="#,##0.0"/>
    <x:numFmt numFmtId="205" formatCode="0.000000000"/>
  </x:numFmts>
  <x:fonts count="8">
    <x:font>
      <x:sz val="11"/>
      <x:name val="Carlito"/>
    </x:font>
    <x:font>
      <x:sz val="11"/>
      <x:color rgb="FF213543"/>
      <x:name val="Arial"/>
    </x:font>
    <x:font>
      <x:b/>
      <x:sz val="16"/>
      <x:color rgb="FF163A50"/>
      <x:name val="Arial"/>
    </x:font>
    <x:font>
      <x:b/>
      <x:sz val="11"/>
      <x:color rgb="FFFFFFFF"/>
      <x:name val="Arial"/>
    </x:font>
    <x:font>
      <x:sz val="11"/>
      <x:color rgb="FF145587"/>
      <x:name val="Arial"/>
    </x:font>
    <x:font>
      <x:sz val="11"/>
      <x:color rgb="FF60717B"/>
      <x:name val="Arial"/>
    </x:font>
    <x:font>
      <x:b/>
      <x:sz val="11"/>
      <x:color rgb="FF163A50"/>
      <x:name val="Arial"/>
    </x:font>
    <x:font>
      <x:b/>
      <x:sz val="11"/>
      <x:color rgb="FF2135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A50"/>
      </x:patternFill>
    </x:fill>
    <x:fill>
      <x:patternFill patternType="solid">
        <x:fgColor rgb="FFFFF2CC"/>
      </x:patternFill>
    </x:fill>
    <x:fill>
      <x:patternFill patternType="solid">
        <x:fgColor rgb="FFEEF4F6"/>
      </x:patternFill>
    </x:fill>
  </x:fills>
  <x:borders count="2">
    <x:border/>
    <x:border>
      <x:bottom style="thin">
        <x:color rgb="FF1D6473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3" fontId="4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4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E2020"/>
      </x:font>
      <x:fill>
        <x:patternFill patternType="solid">
          <x:bgColor rgb="FFFCE7E7"/>
        </x:patternFill>
      </x:fill>
    </x:dxf>
    <x:dxf>
      <x:font>
        <x:b/>
        <x:color rgb="FF9E2020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5c362b012474a" /><Relationship Type="http://schemas.openxmlformats.org/officeDocument/2006/relationships/theme" Target="/xl/theme/theme1.xml" Id="Ra0f8586d185e42f4" /><Relationship Type="http://schemas.openxmlformats.org/officeDocument/2006/relationships/sharedStrings" Target="/xl/sharedStrings.xml" Id="R1c00ffd957bf4881" /><Relationship Type="http://schemas.openxmlformats.org/officeDocument/2006/relationships/worksheet" Target="/xl/worksheets/sheet1.xml" Id="R5326b1ed7cc5402f" /><Relationship Type="http://schemas.openxmlformats.org/officeDocument/2006/relationships/worksheet" Target="/xl/worksheets/sheet2.xml" Id="Rf3f8e4aaa7424141" /><Relationship Type="http://schemas.openxmlformats.org/officeDocument/2006/relationships/worksheet" Target="/xl/worksheets/sheet3.xml" Id="Raaae8be562164c0b" /><Relationship Type="http://schemas.openxmlformats.org/officeDocument/2006/relationships/worksheet" Target="/xl/worksheets/sheet4.xml" Id="R98027e83c50745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A50"/>
  </x:sheetPr>
  <x:sheetViews>
    <x:sheetView showGridLines="0" workbookViewId="0"/>
  </x:sheetViews>
  <x:sheetFormatPr defaultRowHeight="15"/>
  <x:cols>
    <x:col min="1" max="1" width="40" hidden="0" customWidth="1"/>
    <x:col min="2" max="2" width="19" hidden="0" customWidth="1"/>
    <x:col min="3" max="3" width="30" hidden="0" customWidth="1"/>
    <x:col min="4" max="4" width="72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Steam cooker idle water scenario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2" t="str">
        <x:v>KW Hospitality</x:v>
      </x:c>
      <x:c r="B4" s="2"/>
      <x:c r="C4" s="2"/>
      <x:c r="D4" s="2" t="str">
        <x:v>Idle water and variable water/sewer charges only.</x:v>
      </x:c>
    </x:row>
    <x:row r="5" ht="25" customHeight="1">
      <x:c r="A5" s="2"/>
      <x:c r="B5" s="2"/>
      <x:c r="C5" s="2"/>
      <x:c r="D5" s="2"/>
    </x:row>
    <x:row r="6" ht="29" customHeight="1">
      <x:c r="A6" s="6" t="str">
        <x:v>Input</x:v>
      </x:c>
      <x:c r="B6" s="6" t="str">
        <x:v>Value</x:v>
      </x:c>
      <x:c r="C6" s="6" t="str">
        <x:v>Unit</x:v>
      </x:c>
      <x:c r="D6" s="2"/>
    </x:row>
    <x:row r="7" ht="34" customHeight="1">
      <x:c r="A7" s="2" t="str">
        <x:v>Currency</x:v>
      </x:c>
      <x:c r="B7" s="8" t="str">
        <x:v>USD</x:v>
      </x:c>
      <x:c r="C7" s="2" t="str">
        <x:v>Common currency code</x:v>
      </x:c>
      <x:c r="D7" s="11" t="str">
        <x:v>Use the same currency for tariffs and installed cost.</x:v>
      </x:c>
    </x:row>
    <x:row r="8" ht="34" customHeight="1">
      <x:c r="A8" s="2" t="str">
        <x:v>Existing ready-idle rate</x:v>
      </x:c>
      <x:c r="B8" s="9"/>
      <x:c r="C8" s="2" t="str">
        <x:v>US gal/h</x:v>
      </x:c>
      <x:c r="D8" s="11" t="str">
        <x:v>Use representative ready-idle measurements from the same meter boundary.</x:v>
      </x:c>
    </x:row>
    <x:row r="9" ht="34" customHeight="1">
      <x:c r="A9" s="2" t="str">
        <x:v>Proposed ready-idle rate</x:v>
      </x:c>
      <x:c r="B9" s="9"/>
      <x:c r="C9" s="2" t="str">
        <x:v>US gal/h</x:v>
      </x:c>
      <x:c r="D9" s="11" t="str">
        <x:v>Use verified model data or a measured trial. Record its test conditions below.</x:v>
      </x:c>
    </x:row>
    <x:row r="10" ht="34" customHeight="1">
      <x:c r="A10" s="2" t="str">
        <x:v>Existing ready-idle hours</x:v>
      </x:c>
      <x:c r="B10" s="9"/>
      <x:c r="C10" s="2" t="str">
        <x:v>hours/operating day</x:v>
      </x:c>
      <x:c r="D10" s="11" t="str">
        <x:v>Hours in ready-idle mode only. Allowed range: 0–24.</x:v>
      </x:c>
    </x:row>
    <x:row r="11" ht="34" customHeight="1">
      <x:c r="A11" s="2" t="str">
        <x:v>Proposed ready-idle hours</x:v>
      </x:c>
      <x:c r="B11" s="9"/>
      <x:c r="C11" s="2" t="str">
        <x:v>hours/operating day</x:v>
      </x:c>
      <x:c r="D11" s="11" t="str">
        <x:v>Enter separately if controls or operating practices will change.</x:v>
      </x:c>
    </x:row>
    <x:row r="12" ht="34" customHeight="1">
      <x:c r="A12" s="2" t="str">
        <x:v>Operating days</x:v>
      </x:c>
      <x:c r="B12" s="9"/>
      <x:c r="C12" s="2" t="str">
        <x:v>days/year</x:v>
      </x:c>
      <x:c r="D12" s="11" t="str">
        <x:v>Enter a positive annual count, up to 366.</x:v>
      </x:c>
    </x:row>
    <x:row r="13" ht="34" customHeight="1">
      <x:c r="A13" s="2" t="str">
        <x:v>Marginal water and sewer tariff</x:v>
      </x:c>
      <x:c r="B13" s="9"/>
      <x:c r="C13" s="2" t="str">
        <x:v>currency/1,000 US gal</x:v>
      </x:c>
      <x:c r="D13" s="11" t="str">
        <x:v>Include only charges that actually fall when water use falls.</x:v>
      </x:c>
    </x:row>
    <x:row r="14" ht="34" customHeight="1">
      <x:c r="A14" s="2" t="str">
        <x:v>Incremental installed cost (optional)</x:v>
      </x:c>
      <x:c r="B14" s="9"/>
      <x:c r="C14" s="2" t="str">
        <x:v>currency</x:v>
      </x:c>
      <x:c r="D14" s="11" t="str">
        <x:v>Used only for water-only simple payback. Enter zero for a zero cost.</x:v>
      </x:c>
    </x:row>
    <x:row r="15" ht="25" customHeight="1">
      <x:c r="A15" s="2"/>
      <x:c r="B15" s="2"/>
      <x:c r="C15" s="2"/>
      <x:c r="D15" s="2"/>
    </x:row>
    <x:row r="16" ht="33" customHeight="1">
      <x:c r="A16" s="2" t="str">
        <x:v>Evidence / measurement conditions</x:v>
      </x:c>
      <x:c r="B16" s="8"/>
      <x:c r="C16" s="8"/>
      <x:c r="D16" s="8"/>
    </x:row>
    <x:row r="17" ht="25" customHeight="1">
      <x:c r="A17" s="2"/>
      <x:c r="B17" s="2"/>
      <x:c r="C17" s="2"/>
      <x:c r="D17" s="2"/>
    </x:row>
    <x:row r="18" ht="25" customHeight="1">
      <x:c r="A18" s="2" t="str">
        <x:v>Input status</x:v>
      </x:c>
      <x:c r="B18" s="12" t="str">
        <x:f>IF(COUNTA(B8:B13)=0,"Enter required inputs",IF(COUNT(B8:B13)&lt;&gt;6,"Complete numeric inputs",IF(OR(B8&lt;0,B9&lt;0,B10&lt;0,B10&gt;24,B11&lt;0,B11&gt;24,B12&lt;=0,B12&gt;366,B13&lt;0),"Invalid input range",IF(B7="","Enter currency","Ready"))))</x:f>
        <x:v>Enter required inputs</x:v>
      </x:c>
      <x:c r="C18" s="12"/>
      <x:c r="D18" s="12"/>
    </x:row>
    <x:row r="19" ht="25" customHeight="1">
      <x:c r="A19" s="2"/>
      <x:c r="B19" s="2"/>
      <x:c r="C19" s="2"/>
      <x:c r="D19" s="2"/>
    </x:row>
    <x:row r="20" ht="29" customHeight="1">
      <x:c r="A20" s="6" t="str">
        <x:v>Annual ready-idle result</x:v>
      </x:c>
      <x:c r="B20" s="6" t="str">
        <x:v>Value</x:v>
      </x:c>
      <x:c r="C20" s="6" t="str">
        <x:v>Unit</x:v>
      </x:c>
      <x:c r="D20" s="2"/>
    </x:row>
    <x:row r="21" ht="25" customHeight="1">
      <x:c r="A21" s="2" t="str">
        <x:v>Existing water use</x:v>
      </x:c>
      <x:c r="B21" s="13" t="str">
        <x:f>IF(B18="Ready",B8*B10*B12,"")</x:f>
      </x:c>
      <x:c r="C21" s="2" t="str">
        <x:v>US gal/year</x:v>
      </x:c>
      <x:c r="D21" s="2"/>
    </x:row>
    <x:row r="22" ht="25" customHeight="1">
      <x:c r="A22" s="2" t="str">
        <x:v>Proposed water use</x:v>
      </x:c>
      <x:c r="B22" s="13" t="str">
        <x:f>IF(B18="Ready",B9*B11*B12,"")</x:f>
      </x:c>
      <x:c r="C22" s="2" t="str">
        <x:v>US gal/year</x:v>
      </x:c>
      <x:c r="D22" s="2"/>
    </x:row>
    <x:row r="23" ht="25" customHeight="1">
      <x:c r="A23" s="18" t="str">
        <x:v>Water saved</x:v>
      </x:c>
      <x:c r="B23" s="19" t="str">
        <x:f>IF(B18="Ready",B21-B22,"")</x:f>
      </x:c>
      <x:c r="C23" s="18" t="str">
        <x:v>US gal/year</x:v>
      </x:c>
      <x:c r="D23" s="2"/>
    </x:row>
    <x:row r="24" ht="25" customHeight="1">
      <x:c r="A24" s="18" t="str">
        <x:v>Water saved</x:v>
      </x:c>
      <x:c r="B24" s="19" t="str">
        <x:f>IF(B18="Ready",B23*3.785411784/1000,"")</x:f>
      </x:c>
      <x:c r="C24" s="18" t="str">
        <x:v>m³/year</x:v>
      </x:c>
      <x:c r="D24" s="2"/>
    </x:row>
    <x:row r="25" ht="25" customHeight="1">
      <x:c r="A25" s="18" t="str">
        <x:v>Variable water/sewer savings</x:v>
      </x:c>
      <x:c r="B25" s="20" t="str">
        <x:f>IF(B18="Ready",B23/1000*B13,"")</x:f>
      </x:c>
      <x:c r="C25" s="18" t="str">
        <x:v>currency/year</x:v>
      </x:c>
      <x:c r="D25" s="2"/>
    </x:row>
    <x:row r="26" ht="25" customHeight="1">
      <x:c r="A26" s="2" t="str">
        <x:v>Water-only simple payback</x:v>
      </x:c>
      <x:c r="B26" s="13" t="str">
        <x:f>IF(B18&lt;&gt;"Ready","",IF(B14="","",IF(NOT(ISNUMBER(B14)),"",IF(OR(B14&lt;0,B25&lt;=0),"",B14/B25))))</x:f>
      </x:c>
      <x:c r="C26" s="2" t="str">
        <x:v>years</x:v>
      </x:c>
      <x:c r="D26" s="2" t="str">
        <x:f>IF(B14="","Optional cost not entered",IF(NOT(ISNUMBER(B14)),"Enter a numeric installed cost",IF(B14&lt;0,"Installed cost cannot be negative",IF(B18&lt;&gt;"Ready","Complete the required inputs",IF(B25&lt;=0,"No positive annual savings for payback","Cost divided by annual water/sewer savings")))))</x:f>
        <x:v>Optional cost not entered</x:v>
      </x:c>
    </x:row>
    <x:row r="27" ht="25" customHeight="1">
      <x:c r="A27" s="2"/>
      <x:c r="B27" s="2"/>
      <x:c r="C27" s="2"/>
      <x:c r="D27" s="2"/>
    </x:row>
    <x:row r="28" ht="25" customHeight="1">
      <x:c r="A28" s="2"/>
      <x:c r="B28" s="2"/>
      <x:c r="C28" s="2"/>
      <x:c r="D28" s="2"/>
    </x:row>
    <x:row r="29" ht="25" customHeight="1">
      <x:c r="A29" s="2" t="str">
        <x:v>Scope</x:v>
      </x:c>
      <x:c r="B29" s="10" t="str">
        <x:v>Negative savings mean higher use or cost.</x:v>
      </x:c>
      <x:c r="C29" s="10"/>
      <x:c r="D29" s="10"/>
    </x:row>
    <x:row r="30" ht="25" customHeight="1">
      <x:c r="A30" s="2" t="str">
        <x:v>Excluded</x:v>
      </x:c>
      <x:c r="B30" s="10" t="str">
        <x:v>Cooking, startup, shutdown, energy, maintenance, financing, and production impacts.</x:v>
      </x:c>
      <x:c r="C30" s="10"/>
      <x:c r="D30" s="10"/>
    </x:row>
    <x:row r="31" ht="25" customHeight="1">
      <x:c r="A31" s="2" t="str">
        <x:v>Tariff</x:v>
      </x:c>
      <x:c r="B31" s="10" t="str">
        <x:v>Fixed charges are excluded. A sewer credit or separate billing rule can change the marginal tariff.</x:v>
      </x:c>
      <x:c r="C31" s="10"/>
      <x:c r="D31" s="10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</x:sheetData>
  <x:conditionalFormatting sqref="B18:D18">
    <x:cfRule type="expression" dxfId="0" priority="1">
      <x:formula>AND($B$18&lt;&gt;"Ready",$B$18&lt;&gt;"Enter required inputs")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D6473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8" hidden="0" customWidth="1"/>
    <x:col min="4" max="4" width="19" hidden="0" customWidth="1"/>
    <x:col min="5" max="5" width="19" hidden="0" customWidth="1"/>
    <x:col min="6" max="6" width="17" hidden="0" customWidth="1"/>
    <x:col min="7" max="7" width="18" hidden="0" customWidth="1"/>
    <x:col min="8" max="8" width="19" hidden="0" customWidth="1"/>
    <x:col min="9" max="9" width="31" hidden="0" customWidth="1"/>
    <x:col min="10" max="10" width="5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Steam cooker meter log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10" t="str">
        <x:v>Amber cells are editable. Record each operating mode separately. Meter readings must be in US gallons.</x:v>
      </x:c>
      <x:c r="B4" s="10"/>
      <x:c r="C4" s="10"/>
      <x:c r="D4" s="10"/>
      <x:c r="E4" s="10"/>
      <x:c r="F4" s="10"/>
      <x:c r="G4" s="10"/>
      <x:c r="H4" s="10"/>
      <x:c r="I4" s="10"/>
      <x:c r="J4" s="10"/>
    </x:row>
    <x:row r="5" ht="25" customHeight="1">
      <x:c r="A5" s="10" t="str">
        <x:v>Convert liters ÷ 3.785411784 or m³ × 264.172052 before entry. Record a meter reset or rollover as a new observation.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 ht="25" customHeight="1">
      <x:c r="A6" s="10" t="str">
        <x:v>For replacement estimates, use representative ready-idle records with comparable boundaries and conditions. No mixed-mode total is calculated.</x:v>
      </x:c>
      <x:c r="B6" s="10"/>
      <x:c r="C6" s="10"/>
      <x:c r="D6" s="10"/>
      <x:c r="E6" s="10"/>
      <x:c r="F6" s="10"/>
      <x:c r="G6" s="10"/>
      <x:c r="H6" s="10"/>
      <x:c r="I6" s="10"/>
      <x:c r="J6" s="10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5" customHeight="1">
      <x:c r="A8" s="22" t="str">
        <x:v>Date</x:v>
      </x:c>
      <x:c r="B8" s="22" t="str">
        <x:v>Unit / equipment ID</x:v>
      </x:c>
      <x:c r="C8" s="22" t="str">
        <x:v>Operating mode</x:v>
      </x:c>
      <x:c r="D8" s="22" t="str">
        <x:v>Start reading
(US gal)</x:v>
      </x:c>
      <x:c r="E8" s="22" t="str">
        <x:v>End reading
(US gal)</x:v>
      </x:c>
      <x:c r="F8" s="22" t="str">
        <x:v>Elapsed
(minutes)</x:v>
      </x:c>
      <x:c r="G8" s="22" t="str">
        <x:v>Water used
(US gal)</x:v>
      </x:c>
      <x:c r="H8" s="22" t="str">
        <x:v>Observed rate
(US gal/h)</x:v>
      </x:c>
      <x:c r="I8" s="22" t="str">
        <x:v>Record status</x:v>
      </x:c>
      <x:c r="J8" s="22" t="str">
        <x:v>Conditions / events / meter boundary</x:v>
      </x:c>
    </x:row>
    <x:row r="9" ht="25" customHeight="1">
      <x:c r="A9" s="23"/>
      <x:c r="B9" s="8"/>
      <x:c r="C9" s="8"/>
      <x:c r="D9" s="9"/>
      <x:c r="E9" s="9"/>
      <x:c r="F9" s="9"/>
      <x:c r="G9" s="24" t="str">
        <x:f>IF(I9="Valid",E9-D9,"")</x:f>
      </x:c>
      <x:c r="H9" s="24" t="str">
        <x:f>IF(I9="Valid",G9*60/F9,"")</x:f>
      </x:c>
      <x:c r="I9" s="15" t="str">
        <x:f>IF(AND(COUNTA(A9:F9)=0,J9=""),"",IF(COUNTBLANK(A9:F9)&gt;0,"Incomplete record",IF(OR(NOT(ISNUMBER(A9)),A9&lt;=0),"Invalid date",IF(AND(C9&lt;&gt;"Ready idle",C9&lt;&gt;"Standby",C9&lt;&gt;"Cooking",C9&lt;&gt;"Startup",C9&lt;&gt;"Shutdown",C9&lt;&gt;"Mixed / unknown"),"Invalid mode",IF(COUNT(D9:F9)&lt;&gt;3,"Enter numeric readings/time",IF(F9&lt;=0,"Elapsed time must be &gt; 0",IF(D9&lt;0,"Start reading must be &gt;= 0",IF(E9&lt;D9,"End reading is below start","Valid"))))))))</x:f>
      </x:c>
      <x:c r="J9" s="8"/>
    </x:row>
    <x:row r="10" ht="25" customHeight="1">
      <x:c r="A10" s="23"/>
      <x:c r="B10" s="8"/>
      <x:c r="C10" s="8"/>
      <x:c r="D10" s="9"/>
      <x:c r="E10" s="9"/>
      <x:c r="F10" s="9"/>
      <x:c r="G10" s="24" t="str">
        <x:f>IF(I10="Valid",E10-D10,"")</x:f>
      </x:c>
      <x:c r="H10" s="24" t="str">
        <x:f>IF(I10="Valid",G10*60/F10,"")</x:f>
      </x:c>
      <x:c r="I10" s="15" t="str">
        <x:f>IF(AND(COUNTA(A10:F10)=0,J10=""),"",IF(COUNTBLANK(A10:F10)&gt;0,"Incomplete record",IF(OR(NOT(ISNUMBER(A10)),A10&lt;=0),"Invalid date",IF(AND(C10&lt;&gt;"Ready idle",C10&lt;&gt;"Standby",C10&lt;&gt;"Cooking",C10&lt;&gt;"Startup",C10&lt;&gt;"Shutdown",C10&lt;&gt;"Mixed / unknown"),"Invalid mode",IF(COUNT(D10:F10)&lt;&gt;3,"Enter numeric readings/time",IF(F10&lt;=0,"Elapsed time must be &gt; 0",IF(D10&lt;0,"Start reading must be &gt;= 0",IF(E10&lt;D10,"End reading is below start","Valid"))))))))</x:f>
      </x:c>
      <x:c r="J10" s="8"/>
    </x:row>
    <x:row r="11" ht="25" customHeight="1">
      <x:c r="A11" s="23"/>
      <x:c r="B11" s="8"/>
      <x:c r="C11" s="8"/>
      <x:c r="D11" s="9"/>
      <x:c r="E11" s="9"/>
      <x:c r="F11" s="9"/>
      <x:c r="G11" s="24" t="str">
        <x:f>IF(I11="Valid",E11-D11,"")</x:f>
      </x:c>
      <x:c r="H11" s="24" t="str">
        <x:f>IF(I11="Valid",G11*60/F11,"")</x:f>
      </x:c>
      <x:c r="I11" s="15" t="str">
        <x:f>IF(AND(COUNTA(A11:F11)=0,J11=""),"",IF(COUNTBLANK(A11:F11)&gt;0,"Incomplete record",IF(OR(NOT(ISNUMBER(A11)),A11&lt;=0),"Invalid date",IF(AND(C11&lt;&gt;"Ready idle",C11&lt;&gt;"Standby",C11&lt;&gt;"Cooking",C11&lt;&gt;"Startup",C11&lt;&gt;"Shutdown",C11&lt;&gt;"Mixed / unknown"),"Invalid mode",IF(COUNT(D11:F11)&lt;&gt;3,"Enter numeric readings/time",IF(F11&lt;=0,"Elapsed time must be &gt; 0",IF(D11&lt;0,"Start reading must be &gt;= 0",IF(E11&lt;D11,"End reading is below start","Valid"))))))))</x:f>
      </x:c>
      <x:c r="J11" s="8"/>
    </x:row>
    <x:row r="12" ht="25" customHeight="1">
      <x:c r="A12" s="23"/>
      <x:c r="B12" s="8"/>
      <x:c r="C12" s="8"/>
      <x:c r="D12" s="9"/>
      <x:c r="E12" s="9"/>
      <x:c r="F12" s="9"/>
      <x:c r="G12" s="24" t="str">
        <x:f>IF(I12="Valid",E12-D12,"")</x:f>
      </x:c>
      <x:c r="H12" s="24" t="str">
        <x:f>IF(I12="Valid",G12*60/F12,"")</x:f>
      </x:c>
      <x:c r="I12" s="15" t="str">
        <x:f>IF(AND(COUNTA(A12:F12)=0,J12=""),"",IF(COUNTBLANK(A12:F12)&gt;0,"Incomplete record",IF(OR(NOT(ISNUMBER(A12)),A12&lt;=0),"Invalid date",IF(AND(C12&lt;&gt;"Ready idle",C12&lt;&gt;"Standby",C12&lt;&gt;"Cooking",C12&lt;&gt;"Startup",C12&lt;&gt;"Shutdown",C12&lt;&gt;"Mixed / unknown"),"Invalid mode",IF(COUNT(D12:F12)&lt;&gt;3,"Enter numeric readings/time",IF(F12&lt;=0,"Elapsed time must be &gt; 0",IF(D12&lt;0,"Start reading must be &gt;= 0",IF(E12&lt;D12,"End reading is below start","Valid"))))))))</x:f>
      </x:c>
      <x:c r="J12" s="8"/>
    </x:row>
    <x:row r="13" ht="25" customHeight="1">
      <x:c r="A13" s="23"/>
      <x:c r="B13" s="8"/>
      <x:c r="C13" s="8"/>
      <x:c r="D13" s="9"/>
      <x:c r="E13" s="9"/>
      <x:c r="F13" s="9"/>
      <x:c r="G13" s="24" t="str">
        <x:f>IF(I13="Valid",E13-D13,"")</x:f>
      </x:c>
      <x:c r="H13" s="24" t="str">
        <x:f>IF(I13="Valid",G13*60/F13,"")</x:f>
      </x:c>
      <x:c r="I13" s="15" t="str">
        <x:f>IF(AND(COUNTA(A13:F13)=0,J13=""),"",IF(COUNTBLANK(A13:F13)&gt;0,"Incomplete record",IF(OR(NOT(ISNUMBER(A13)),A13&lt;=0),"Invalid date",IF(AND(C13&lt;&gt;"Ready idle",C13&lt;&gt;"Standby",C13&lt;&gt;"Cooking",C13&lt;&gt;"Startup",C13&lt;&gt;"Shutdown",C13&lt;&gt;"Mixed / unknown"),"Invalid mode",IF(COUNT(D13:F13)&lt;&gt;3,"Enter numeric readings/time",IF(F13&lt;=0,"Elapsed time must be &gt; 0",IF(D13&lt;0,"Start reading must be &gt;= 0",IF(E13&lt;D13,"End reading is below start","Valid"))))))))</x:f>
      </x:c>
      <x:c r="J13" s="8"/>
    </x:row>
    <x:row r="14" ht="25" customHeight="1">
      <x:c r="A14" s="23"/>
      <x:c r="B14" s="8"/>
      <x:c r="C14" s="8"/>
      <x:c r="D14" s="9"/>
      <x:c r="E14" s="9"/>
      <x:c r="F14" s="9"/>
      <x:c r="G14" s="24" t="str">
        <x:f>IF(I14="Valid",E14-D14,"")</x:f>
      </x:c>
      <x:c r="H14" s="24" t="str">
        <x:f>IF(I14="Valid",G14*60/F14,"")</x:f>
      </x:c>
      <x:c r="I14" s="15" t="str">
        <x:f>IF(AND(COUNTA(A14:F14)=0,J14=""),"",IF(COUNTBLANK(A14:F14)&gt;0,"Incomplete record",IF(OR(NOT(ISNUMBER(A14)),A14&lt;=0),"Invalid date",IF(AND(C14&lt;&gt;"Ready idle",C14&lt;&gt;"Standby",C14&lt;&gt;"Cooking",C14&lt;&gt;"Startup",C14&lt;&gt;"Shutdown",C14&lt;&gt;"Mixed / unknown"),"Invalid mode",IF(COUNT(D14:F14)&lt;&gt;3,"Enter numeric readings/time",IF(F14&lt;=0,"Elapsed time must be &gt; 0",IF(D14&lt;0,"Start reading must be &gt;= 0",IF(E14&lt;D14,"End reading is below start","Valid"))))))))</x:f>
      </x:c>
      <x:c r="J14" s="8"/>
    </x:row>
    <x:row r="15" ht="25" customHeight="1">
      <x:c r="A15" s="23"/>
      <x:c r="B15" s="8"/>
      <x:c r="C15" s="8"/>
      <x:c r="D15" s="9"/>
      <x:c r="E15" s="9"/>
      <x:c r="F15" s="9"/>
      <x:c r="G15" s="24" t="str">
        <x:f>IF(I15="Valid",E15-D15,"")</x:f>
      </x:c>
      <x:c r="H15" s="24" t="str">
        <x:f>IF(I15="Valid",G15*60/F15,"")</x:f>
      </x:c>
      <x:c r="I15" s="15" t="str">
        <x:f>IF(AND(COUNTA(A15:F15)=0,J15=""),"",IF(COUNTBLANK(A15:F15)&gt;0,"Incomplete record",IF(OR(NOT(ISNUMBER(A15)),A15&lt;=0),"Invalid date",IF(AND(C15&lt;&gt;"Ready idle",C15&lt;&gt;"Standby",C15&lt;&gt;"Cooking",C15&lt;&gt;"Startup",C15&lt;&gt;"Shutdown",C15&lt;&gt;"Mixed / unknown"),"Invalid mode",IF(COUNT(D15:F15)&lt;&gt;3,"Enter numeric readings/time",IF(F15&lt;=0,"Elapsed time must be &gt; 0",IF(D15&lt;0,"Start reading must be &gt;= 0",IF(E15&lt;D15,"End reading is below start","Valid"))))))))</x:f>
      </x:c>
      <x:c r="J15" s="8"/>
    </x:row>
    <x:row r="16" ht="25" customHeight="1">
      <x:c r="A16" s="23"/>
      <x:c r="B16" s="8"/>
      <x:c r="C16" s="8"/>
      <x:c r="D16" s="9"/>
      <x:c r="E16" s="9"/>
      <x:c r="F16" s="9"/>
      <x:c r="G16" s="24" t="str">
        <x:f>IF(I16="Valid",E16-D16,"")</x:f>
      </x:c>
      <x:c r="H16" s="24" t="str">
        <x:f>IF(I16="Valid",G16*60/F16,"")</x:f>
      </x:c>
      <x:c r="I16" s="15" t="str">
        <x:f>IF(AND(COUNTA(A16:F16)=0,J16=""),"",IF(COUNTBLANK(A16:F16)&gt;0,"Incomplete record",IF(OR(NOT(ISNUMBER(A16)),A16&lt;=0),"Invalid date",IF(AND(C16&lt;&gt;"Ready idle",C16&lt;&gt;"Standby",C16&lt;&gt;"Cooking",C16&lt;&gt;"Startup",C16&lt;&gt;"Shutdown",C16&lt;&gt;"Mixed / unknown"),"Invalid mode",IF(COUNT(D16:F16)&lt;&gt;3,"Enter numeric readings/time",IF(F16&lt;=0,"Elapsed time must be &gt; 0",IF(D16&lt;0,"Start reading must be &gt;= 0",IF(E16&lt;D16,"End reading is below start","Valid"))))))))</x:f>
      </x:c>
      <x:c r="J16" s="8"/>
    </x:row>
    <x:row r="17" ht="25" customHeight="1">
      <x:c r="A17" s="23"/>
      <x:c r="B17" s="8"/>
      <x:c r="C17" s="8"/>
      <x:c r="D17" s="9"/>
      <x:c r="E17" s="9"/>
      <x:c r="F17" s="9"/>
      <x:c r="G17" s="24" t="str">
        <x:f>IF(I17="Valid",E17-D17,"")</x:f>
      </x:c>
      <x:c r="H17" s="24" t="str">
        <x:f>IF(I17="Valid",G17*60/F17,"")</x:f>
      </x:c>
      <x:c r="I17" s="15" t="str">
        <x:f>IF(AND(COUNTA(A17:F17)=0,J17=""),"",IF(COUNTBLANK(A17:F17)&gt;0,"Incomplete record",IF(OR(NOT(ISNUMBER(A17)),A17&lt;=0),"Invalid date",IF(AND(C17&lt;&gt;"Ready idle",C17&lt;&gt;"Standby",C17&lt;&gt;"Cooking",C17&lt;&gt;"Startup",C17&lt;&gt;"Shutdown",C17&lt;&gt;"Mixed / unknown"),"Invalid mode",IF(COUNT(D17:F17)&lt;&gt;3,"Enter numeric readings/time",IF(F17&lt;=0,"Elapsed time must be &gt; 0",IF(D17&lt;0,"Start reading must be &gt;= 0",IF(E17&lt;D17,"End reading is below start","Valid"))))))))</x:f>
      </x:c>
      <x:c r="J17" s="8"/>
    </x:row>
    <x:row r="18" ht="25" customHeight="1">
      <x:c r="A18" s="23"/>
      <x:c r="B18" s="8"/>
      <x:c r="C18" s="8"/>
      <x:c r="D18" s="9"/>
      <x:c r="E18" s="9"/>
      <x:c r="F18" s="9"/>
      <x:c r="G18" s="24" t="str">
        <x:f>IF(I18="Valid",E18-D18,"")</x:f>
      </x:c>
      <x:c r="H18" s="24" t="str">
        <x:f>IF(I18="Valid",G18*60/F18,"")</x:f>
      </x:c>
      <x:c r="I18" s="15" t="str">
        <x:f>IF(AND(COUNTA(A18:F18)=0,J18=""),"",IF(COUNTBLANK(A18:F18)&gt;0,"Incomplete record",IF(OR(NOT(ISNUMBER(A18)),A18&lt;=0),"Invalid date",IF(AND(C18&lt;&gt;"Ready idle",C18&lt;&gt;"Standby",C18&lt;&gt;"Cooking",C18&lt;&gt;"Startup",C18&lt;&gt;"Shutdown",C18&lt;&gt;"Mixed / unknown"),"Invalid mode",IF(COUNT(D18:F18)&lt;&gt;3,"Enter numeric readings/time",IF(F18&lt;=0,"Elapsed time must be &gt; 0",IF(D18&lt;0,"Start reading must be &gt;= 0",IF(E18&lt;D18,"End reading is below start","Valid"))))))))</x:f>
      </x:c>
      <x:c r="J18" s="8"/>
    </x:row>
    <x:row r="19" ht="25" customHeight="1">
      <x:c r="A19" s="23"/>
      <x:c r="B19" s="8"/>
      <x:c r="C19" s="8"/>
      <x:c r="D19" s="9"/>
      <x:c r="E19" s="9"/>
      <x:c r="F19" s="9"/>
      <x:c r="G19" s="24" t="str">
        <x:f>IF(I19="Valid",E19-D19,"")</x:f>
      </x:c>
      <x:c r="H19" s="24" t="str">
        <x:f>IF(I19="Valid",G19*60/F19,"")</x:f>
      </x:c>
      <x:c r="I19" s="15" t="str">
        <x:f>IF(AND(COUNTA(A19:F19)=0,J19=""),"",IF(COUNTBLANK(A19:F19)&gt;0,"Incomplete record",IF(OR(NOT(ISNUMBER(A19)),A19&lt;=0),"Invalid date",IF(AND(C19&lt;&gt;"Ready idle",C19&lt;&gt;"Standby",C19&lt;&gt;"Cooking",C19&lt;&gt;"Startup",C19&lt;&gt;"Shutdown",C19&lt;&gt;"Mixed / unknown"),"Invalid mode",IF(COUNT(D19:F19)&lt;&gt;3,"Enter numeric readings/time",IF(F19&lt;=0,"Elapsed time must be &gt; 0",IF(D19&lt;0,"Start reading must be &gt;= 0",IF(E19&lt;D19,"End reading is below start","Valid"))))))))</x:f>
      </x:c>
      <x:c r="J19" s="8"/>
    </x:row>
    <x:row r="20" ht="25" customHeight="1">
      <x:c r="A20" s="23"/>
      <x:c r="B20" s="8"/>
      <x:c r="C20" s="8"/>
      <x:c r="D20" s="9"/>
      <x:c r="E20" s="9"/>
      <x:c r="F20" s="9"/>
      <x:c r="G20" s="24" t="str">
        <x:f>IF(I20="Valid",E20-D20,"")</x:f>
      </x:c>
      <x:c r="H20" s="24" t="str">
        <x:f>IF(I20="Valid",G20*60/F20,"")</x:f>
      </x:c>
      <x:c r="I20" s="15" t="str">
        <x:f>IF(AND(COUNTA(A20:F20)=0,J20=""),"",IF(COUNTBLANK(A20:F20)&gt;0,"Incomplete record",IF(OR(NOT(ISNUMBER(A20)),A20&lt;=0),"Invalid date",IF(AND(C20&lt;&gt;"Ready idle",C20&lt;&gt;"Standby",C20&lt;&gt;"Cooking",C20&lt;&gt;"Startup",C20&lt;&gt;"Shutdown",C20&lt;&gt;"Mixed / unknown"),"Invalid mode",IF(COUNT(D20:F20)&lt;&gt;3,"Enter numeric readings/time",IF(F20&lt;=0,"Elapsed time must be &gt; 0",IF(D20&lt;0,"Start reading must be &gt;= 0",IF(E20&lt;D20,"End reading is below start","Valid"))))))))</x:f>
      </x:c>
      <x:c r="J20" s="8"/>
    </x:row>
    <x:row r="21" ht="25" customHeight="1">
      <x:c r="A21" s="23"/>
      <x:c r="B21" s="8"/>
      <x:c r="C21" s="8"/>
      <x:c r="D21" s="9"/>
      <x:c r="E21" s="9"/>
      <x:c r="F21" s="9"/>
      <x:c r="G21" s="24" t="str">
        <x:f>IF(I21="Valid",E21-D21,"")</x:f>
      </x:c>
      <x:c r="H21" s="24" t="str">
        <x:f>IF(I21="Valid",G21*60/F21,"")</x:f>
      </x:c>
      <x:c r="I21" s="15" t="str">
        <x:f>IF(AND(COUNTA(A21:F21)=0,J21=""),"",IF(COUNTBLANK(A21:F21)&gt;0,"Incomplete record",IF(OR(NOT(ISNUMBER(A21)),A21&lt;=0),"Invalid date",IF(AND(C21&lt;&gt;"Ready idle",C21&lt;&gt;"Standby",C21&lt;&gt;"Cooking",C21&lt;&gt;"Startup",C21&lt;&gt;"Shutdown",C21&lt;&gt;"Mixed / unknown"),"Invalid mode",IF(COUNT(D21:F21)&lt;&gt;3,"Enter numeric readings/time",IF(F21&lt;=0,"Elapsed time must be &gt; 0",IF(D21&lt;0,"Start reading must be &gt;= 0",IF(E21&lt;D21,"End reading is below start","Valid"))))))))</x:f>
      </x:c>
      <x:c r="J21" s="8"/>
    </x:row>
    <x:row r="22" ht="25" customHeight="1">
      <x:c r="A22" s="23"/>
      <x:c r="B22" s="8"/>
      <x:c r="C22" s="8"/>
      <x:c r="D22" s="9"/>
      <x:c r="E22" s="9"/>
      <x:c r="F22" s="9"/>
      <x:c r="G22" s="24" t="str">
        <x:f>IF(I22="Valid",E22-D22,"")</x:f>
      </x:c>
      <x:c r="H22" s="24" t="str">
        <x:f>IF(I22="Valid",G22*60/F22,"")</x:f>
      </x:c>
      <x:c r="I22" s="15" t="str">
        <x:f>IF(AND(COUNTA(A22:F22)=0,J22=""),"",IF(COUNTBLANK(A22:F22)&gt;0,"Incomplete record",IF(OR(NOT(ISNUMBER(A22)),A22&lt;=0),"Invalid date",IF(AND(C22&lt;&gt;"Ready idle",C22&lt;&gt;"Standby",C22&lt;&gt;"Cooking",C22&lt;&gt;"Startup",C22&lt;&gt;"Shutdown",C22&lt;&gt;"Mixed / unknown"),"Invalid mode",IF(COUNT(D22:F22)&lt;&gt;3,"Enter numeric readings/time",IF(F22&lt;=0,"Elapsed time must be &gt; 0",IF(D22&lt;0,"Start reading must be &gt;= 0",IF(E22&lt;D22,"End reading is below start","Valid"))))))))</x:f>
      </x:c>
      <x:c r="J22" s="8"/>
    </x:row>
    <x:row r="23" ht="25" customHeight="1">
      <x:c r="A23" s="23"/>
      <x:c r="B23" s="8"/>
      <x:c r="C23" s="8"/>
      <x:c r="D23" s="9"/>
      <x:c r="E23" s="9"/>
      <x:c r="F23" s="9"/>
      <x:c r="G23" s="24" t="str">
        <x:f>IF(I23="Valid",E23-D23,"")</x:f>
      </x:c>
      <x:c r="H23" s="24" t="str">
        <x:f>IF(I23="Valid",G23*60/F23,"")</x:f>
      </x:c>
      <x:c r="I23" s="15" t="str">
        <x:f>IF(AND(COUNTA(A23:F23)=0,J23=""),"",IF(COUNTBLANK(A23:F23)&gt;0,"Incomplete record",IF(OR(NOT(ISNUMBER(A23)),A23&lt;=0),"Invalid date",IF(AND(C23&lt;&gt;"Ready idle",C23&lt;&gt;"Standby",C23&lt;&gt;"Cooking",C23&lt;&gt;"Startup",C23&lt;&gt;"Shutdown",C23&lt;&gt;"Mixed / unknown"),"Invalid mode",IF(COUNT(D23:F23)&lt;&gt;3,"Enter numeric readings/time",IF(F23&lt;=0,"Elapsed time must be &gt; 0",IF(D23&lt;0,"Start reading must be &gt;= 0",IF(E23&lt;D23,"End reading is below start","Valid"))))))))</x:f>
      </x:c>
      <x:c r="J23" s="8"/>
    </x:row>
    <x:row r="24" ht="25" customHeight="1">
      <x:c r="A24" s="23"/>
      <x:c r="B24" s="8"/>
      <x:c r="C24" s="8"/>
      <x:c r="D24" s="9"/>
      <x:c r="E24" s="9"/>
      <x:c r="F24" s="9"/>
      <x:c r="G24" s="24" t="str">
        <x:f>IF(I24="Valid",E24-D24,"")</x:f>
      </x:c>
      <x:c r="H24" s="24" t="str">
        <x:f>IF(I24="Valid",G24*60/F24,"")</x:f>
      </x:c>
      <x:c r="I24" s="15" t="str">
        <x:f>IF(AND(COUNTA(A24:F24)=0,J24=""),"",IF(COUNTBLANK(A24:F24)&gt;0,"Incomplete record",IF(OR(NOT(ISNUMBER(A24)),A24&lt;=0),"Invalid date",IF(AND(C24&lt;&gt;"Ready idle",C24&lt;&gt;"Standby",C24&lt;&gt;"Cooking",C24&lt;&gt;"Startup",C24&lt;&gt;"Shutdown",C24&lt;&gt;"Mixed / unknown"),"Invalid mode",IF(COUNT(D24:F24)&lt;&gt;3,"Enter numeric readings/time",IF(F24&lt;=0,"Elapsed time must be &gt; 0",IF(D24&lt;0,"Start reading must be &gt;= 0",IF(E24&lt;D24,"End reading is below start","Valid"))))))))</x:f>
      </x:c>
      <x:c r="J24" s="8"/>
    </x:row>
    <x:row r="25" ht="25" customHeight="1">
      <x:c r="A25" s="23"/>
      <x:c r="B25" s="8"/>
      <x:c r="C25" s="8"/>
      <x:c r="D25" s="9"/>
      <x:c r="E25" s="9"/>
      <x:c r="F25" s="9"/>
      <x:c r="G25" s="24" t="str">
        <x:f>IF(I25="Valid",E25-D25,"")</x:f>
      </x:c>
      <x:c r="H25" s="24" t="str">
        <x:f>IF(I25="Valid",G25*60/F25,"")</x:f>
      </x:c>
      <x:c r="I25" s="15" t="str">
        <x:f>IF(AND(COUNTA(A25:F25)=0,J25=""),"",IF(COUNTBLANK(A25:F25)&gt;0,"Incomplete record",IF(OR(NOT(ISNUMBER(A25)),A25&lt;=0),"Invalid date",IF(AND(C25&lt;&gt;"Ready idle",C25&lt;&gt;"Standby",C25&lt;&gt;"Cooking",C25&lt;&gt;"Startup",C25&lt;&gt;"Shutdown",C25&lt;&gt;"Mixed / unknown"),"Invalid mode",IF(COUNT(D25:F25)&lt;&gt;3,"Enter numeric readings/time",IF(F25&lt;=0,"Elapsed time must be &gt; 0",IF(D25&lt;0,"Start reading must be &gt;= 0",IF(E25&lt;D25,"End reading is below start","Valid"))))))))</x:f>
      </x:c>
      <x:c r="J25" s="8"/>
    </x:row>
    <x:row r="26" ht="25" customHeight="1">
      <x:c r="A26" s="23"/>
      <x:c r="B26" s="8"/>
      <x:c r="C26" s="8"/>
      <x:c r="D26" s="9"/>
      <x:c r="E26" s="9"/>
      <x:c r="F26" s="9"/>
      <x:c r="G26" s="24" t="str">
        <x:f>IF(I26="Valid",E26-D26,"")</x:f>
      </x:c>
      <x:c r="H26" s="24" t="str">
        <x:f>IF(I26="Valid",G26*60/F26,"")</x:f>
      </x:c>
      <x:c r="I26" s="15" t="str">
        <x:f>IF(AND(COUNTA(A26:F26)=0,J26=""),"",IF(COUNTBLANK(A26:F26)&gt;0,"Incomplete record",IF(OR(NOT(ISNUMBER(A26)),A26&lt;=0),"Invalid date",IF(AND(C26&lt;&gt;"Ready idle",C26&lt;&gt;"Standby",C26&lt;&gt;"Cooking",C26&lt;&gt;"Startup",C26&lt;&gt;"Shutdown",C26&lt;&gt;"Mixed / unknown"),"Invalid mode",IF(COUNT(D26:F26)&lt;&gt;3,"Enter numeric readings/time",IF(F26&lt;=0,"Elapsed time must be &gt; 0",IF(D26&lt;0,"Start reading must be &gt;= 0",IF(E26&lt;D26,"End reading is below start","Valid"))))))))</x:f>
      </x:c>
      <x:c r="J26" s="8"/>
    </x:row>
    <x:row r="27" ht="25" customHeight="1">
      <x:c r="A27" s="23"/>
      <x:c r="B27" s="8"/>
      <x:c r="C27" s="8"/>
      <x:c r="D27" s="9"/>
      <x:c r="E27" s="9"/>
      <x:c r="F27" s="9"/>
      <x:c r="G27" s="24" t="str">
        <x:f>IF(I27="Valid",E27-D27,"")</x:f>
      </x:c>
      <x:c r="H27" s="24" t="str">
        <x:f>IF(I27="Valid",G27*60/F27,"")</x:f>
      </x:c>
      <x:c r="I27" s="15" t="str">
        <x:f>IF(AND(COUNTA(A27:F27)=0,J27=""),"",IF(COUNTBLANK(A27:F27)&gt;0,"Incomplete record",IF(OR(NOT(ISNUMBER(A27)),A27&lt;=0),"Invalid date",IF(AND(C27&lt;&gt;"Ready idle",C27&lt;&gt;"Standby",C27&lt;&gt;"Cooking",C27&lt;&gt;"Startup",C27&lt;&gt;"Shutdown",C27&lt;&gt;"Mixed / unknown"),"Invalid mode",IF(COUNT(D27:F27)&lt;&gt;3,"Enter numeric readings/time",IF(F27&lt;=0,"Elapsed time must be &gt; 0",IF(D27&lt;0,"Start reading must be &gt;= 0",IF(E27&lt;D27,"End reading is below start","Valid"))))))))</x:f>
      </x:c>
      <x:c r="J27" s="8"/>
    </x:row>
    <x:row r="28" ht="25" customHeight="1">
      <x:c r="A28" s="23"/>
      <x:c r="B28" s="8"/>
      <x:c r="C28" s="8"/>
      <x:c r="D28" s="9"/>
      <x:c r="E28" s="9"/>
      <x:c r="F28" s="9"/>
      <x:c r="G28" s="24" t="str">
        <x:f>IF(I28="Valid",E28-D28,"")</x:f>
      </x:c>
      <x:c r="H28" s="24" t="str">
        <x:f>IF(I28="Valid",G28*60/F28,"")</x:f>
      </x:c>
      <x:c r="I28" s="15" t="str">
        <x:f>IF(AND(COUNTA(A28:F28)=0,J28=""),"",IF(COUNTBLANK(A28:F28)&gt;0,"Incomplete record",IF(OR(NOT(ISNUMBER(A28)),A28&lt;=0),"Invalid date",IF(AND(C28&lt;&gt;"Ready idle",C28&lt;&gt;"Standby",C28&lt;&gt;"Cooking",C28&lt;&gt;"Startup",C28&lt;&gt;"Shutdown",C28&lt;&gt;"Mixed / unknown"),"Invalid mode",IF(COUNT(D28:F28)&lt;&gt;3,"Enter numeric readings/time",IF(F28&lt;=0,"Elapsed time must be &gt; 0",IF(D28&lt;0,"Start reading must be &gt;= 0",IF(E28&lt;D28,"End reading is below start","Valid"))))))))</x:f>
      </x:c>
      <x:c r="J28" s="8"/>
    </x:row>
    <x:row r="29" ht="25" customHeight="1">
      <x:c r="A29" s="23"/>
      <x:c r="B29" s="8"/>
      <x:c r="C29" s="8"/>
      <x:c r="D29" s="9"/>
      <x:c r="E29" s="9"/>
      <x:c r="F29" s="9"/>
      <x:c r="G29" s="24" t="str">
        <x:f>IF(I29="Valid",E29-D29,"")</x:f>
      </x:c>
      <x:c r="H29" s="24" t="str">
        <x:f>IF(I29="Valid",G29*60/F29,"")</x:f>
      </x:c>
      <x:c r="I29" s="15" t="str">
        <x:f>IF(AND(COUNTA(A29:F29)=0,J29=""),"",IF(COUNTBLANK(A29:F29)&gt;0,"Incomplete record",IF(OR(NOT(ISNUMBER(A29)),A29&lt;=0),"Invalid date",IF(AND(C29&lt;&gt;"Ready idle",C29&lt;&gt;"Standby",C29&lt;&gt;"Cooking",C29&lt;&gt;"Startup",C29&lt;&gt;"Shutdown",C29&lt;&gt;"Mixed / unknown"),"Invalid mode",IF(COUNT(D29:F29)&lt;&gt;3,"Enter numeric readings/time",IF(F29&lt;=0,"Elapsed time must be &gt; 0",IF(D29&lt;0,"Start reading must be &gt;= 0",IF(E29&lt;D29,"End reading is below start","Valid"))))))))</x:f>
      </x:c>
      <x:c r="J29" s="8"/>
    </x:row>
    <x:row r="30" ht="25" customHeight="1">
      <x:c r="A30" s="23"/>
      <x:c r="B30" s="8"/>
      <x:c r="C30" s="8"/>
      <x:c r="D30" s="9"/>
      <x:c r="E30" s="9"/>
      <x:c r="F30" s="9"/>
      <x:c r="G30" s="24" t="str">
        <x:f>IF(I30="Valid",E30-D30,"")</x:f>
      </x:c>
      <x:c r="H30" s="24" t="str">
        <x:f>IF(I30="Valid",G30*60/F30,"")</x:f>
      </x:c>
      <x:c r="I30" s="15" t="str">
        <x:f>IF(AND(COUNTA(A30:F30)=0,J30=""),"",IF(COUNTBLANK(A30:F30)&gt;0,"Incomplete record",IF(OR(NOT(ISNUMBER(A30)),A30&lt;=0),"Invalid date",IF(AND(C30&lt;&gt;"Ready idle",C30&lt;&gt;"Standby",C30&lt;&gt;"Cooking",C30&lt;&gt;"Startup",C30&lt;&gt;"Shutdown",C30&lt;&gt;"Mixed / unknown"),"Invalid mode",IF(COUNT(D30:F30)&lt;&gt;3,"Enter numeric readings/time",IF(F30&lt;=0,"Elapsed time must be &gt; 0",IF(D30&lt;0,"Start reading must be &gt;= 0",IF(E30&lt;D30,"End reading is below start","Valid"))))))))</x:f>
      </x:c>
      <x:c r="J30" s="8"/>
    </x:row>
    <x:row r="31" ht="25" customHeight="1">
      <x:c r="A31" s="23"/>
      <x:c r="B31" s="8"/>
      <x:c r="C31" s="8"/>
      <x:c r="D31" s="9"/>
      <x:c r="E31" s="9"/>
      <x:c r="F31" s="9"/>
      <x:c r="G31" s="24" t="str">
        <x:f>IF(I31="Valid",E31-D31,"")</x:f>
      </x:c>
      <x:c r="H31" s="24" t="str">
        <x:f>IF(I31="Valid",G31*60/F31,"")</x:f>
      </x:c>
      <x:c r="I31" s="15" t="str">
        <x:f>IF(AND(COUNTA(A31:F31)=0,J31=""),"",IF(COUNTBLANK(A31:F31)&gt;0,"Incomplete record",IF(OR(NOT(ISNUMBER(A31)),A31&lt;=0),"Invalid date",IF(AND(C31&lt;&gt;"Ready idle",C31&lt;&gt;"Standby",C31&lt;&gt;"Cooking",C31&lt;&gt;"Startup",C31&lt;&gt;"Shutdown",C31&lt;&gt;"Mixed / unknown"),"Invalid mode",IF(COUNT(D31:F31)&lt;&gt;3,"Enter numeric readings/time",IF(F31&lt;=0,"Elapsed time must be &gt; 0",IF(D31&lt;0,"Start reading must be &gt;= 0",IF(E31&lt;D31,"End reading is below start","Valid"))))))))</x:f>
      </x:c>
      <x:c r="J31" s="8"/>
    </x:row>
    <x:row r="32" ht="25" customHeight="1">
      <x:c r="A32" s="23"/>
      <x:c r="B32" s="8"/>
      <x:c r="C32" s="8"/>
      <x:c r="D32" s="9"/>
      <x:c r="E32" s="9"/>
      <x:c r="F32" s="9"/>
      <x:c r="G32" s="24" t="str">
        <x:f>IF(I32="Valid",E32-D32,"")</x:f>
      </x:c>
      <x:c r="H32" s="24" t="str">
        <x:f>IF(I32="Valid",G32*60/F32,"")</x:f>
      </x:c>
      <x:c r="I32" s="15" t="str">
        <x:f>IF(AND(COUNTA(A32:F32)=0,J32=""),"",IF(COUNTBLANK(A32:F32)&gt;0,"Incomplete record",IF(OR(NOT(ISNUMBER(A32)),A32&lt;=0),"Invalid date",IF(AND(C32&lt;&gt;"Ready idle",C32&lt;&gt;"Standby",C32&lt;&gt;"Cooking",C32&lt;&gt;"Startup",C32&lt;&gt;"Shutdown",C32&lt;&gt;"Mixed / unknown"),"Invalid mode",IF(COUNT(D32:F32)&lt;&gt;3,"Enter numeric readings/time",IF(F32&lt;=0,"Elapsed time must be &gt; 0",IF(D32&lt;0,"Start reading must be &gt;= 0",IF(E32&lt;D32,"End reading is below start","Valid"))))))))</x:f>
      </x:c>
      <x:c r="J32" s="8"/>
    </x:row>
    <x:row r="33" ht="25" customHeight="1">
      <x:c r="A33" s="23"/>
      <x:c r="B33" s="8"/>
      <x:c r="C33" s="8"/>
      <x:c r="D33" s="9"/>
      <x:c r="E33" s="9"/>
      <x:c r="F33" s="9"/>
      <x:c r="G33" s="24" t="str">
        <x:f>IF(I33="Valid",E33-D33,"")</x:f>
      </x:c>
      <x:c r="H33" s="24" t="str">
        <x:f>IF(I33="Valid",G33*60/F33,"")</x:f>
      </x:c>
      <x:c r="I33" s="15" t="str">
        <x:f>IF(AND(COUNTA(A33:F33)=0,J33=""),"",IF(COUNTBLANK(A33:F33)&gt;0,"Incomplete record",IF(OR(NOT(ISNUMBER(A33)),A33&lt;=0),"Invalid date",IF(AND(C33&lt;&gt;"Ready idle",C33&lt;&gt;"Standby",C33&lt;&gt;"Cooking",C33&lt;&gt;"Startup",C33&lt;&gt;"Shutdown",C33&lt;&gt;"Mixed / unknown"),"Invalid mode",IF(COUNT(D33:F33)&lt;&gt;3,"Enter numeric readings/time",IF(F33&lt;=0,"Elapsed time must be &gt; 0",IF(D33&lt;0,"Start reading must be &gt;= 0",IF(E33&lt;D33,"End reading is below start","Valid"))))))))</x:f>
      </x:c>
      <x:c r="J33" s="8"/>
    </x:row>
    <x:row r="34" ht="25" customHeight="1">
      <x:c r="A34" s="23"/>
      <x:c r="B34" s="8"/>
      <x:c r="C34" s="8"/>
      <x:c r="D34" s="9"/>
      <x:c r="E34" s="9"/>
      <x:c r="F34" s="9"/>
      <x:c r="G34" s="24" t="str">
        <x:f>IF(I34="Valid",E34-D34,"")</x:f>
      </x:c>
      <x:c r="H34" s="24" t="str">
        <x:f>IF(I34="Valid",G34*60/F34,"")</x:f>
      </x:c>
      <x:c r="I34" s="15" t="str">
        <x:f>IF(AND(COUNTA(A34:F34)=0,J34=""),"",IF(COUNTBLANK(A34:F34)&gt;0,"Incomplete record",IF(OR(NOT(ISNUMBER(A34)),A34&lt;=0),"Invalid date",IF(AND(C34&lt;&gt;"Ready idle",C34&lt;&gt;"Standby",C34&lt;&gt;"Cooking",C34&lt;&gt;"Startup",C34&lt;&gt;"Shutdown",C34&lt;&gt;"Mixed / unknown"),"Invalid mode",IF(COUNT(D34:F34)&lt;&gt;3,"Enter numeric readings/time",IF(F34&lt;=0,"Elapsed time must be &gt; 0",IF(D34&lt;0,"Start reading must be &gt;= 0",IF(E34&lt;D34,"End reading is below start","Valid"))))))))</x:f>
      </x:c>
      <x:c r="J34" s="8"/>
    </x:row>
    <x:row r="35" ht="25" customHeight="1">
      <x:c r="A35" s="23"/>
      <x:c r="B35" s="8"/>
      <x:c r="C35" s="8"/>
      <x:c r="D35" s="9"/>
      <x:c r="E35" s="9"/>
      <x:c r="F35" s="9"/>
      <x:c r="G35" s="24" t="str">
        <x:f>IF(I35="Valid",E35-D35,"")</x:f>
      </x:c>
      <x:c r="H35" s="24" t="str">
        <x:f>IF(I35="Valid",G35*60/F35,"")</x:f>
      </x:c>
      <x:c r="I35" s="15" t="str">
        <x:f>IF(AND(COUNTA(A35:F35)=0,J35=""),"",IF(COUNTBLANK(A35:F35)&gt;0,"Incomplete record",IF(OR(NOT(ISNUMBER(A35)),A35&lt;=0),"Invalid date",IF(AND(C35&lt;&gt;"Ready idle",C35&lt;&gt;"Standby",C35&lt;&gt;"Cooking",C35&lt;&gt;"Startup",C35&lt;&gt;"Shutdown",C35&lt;&gt;"Mixed / unknown"),"Invalid mode",IF(COUNT(D35:F35)&lt;&gt;3,"Enter numeric readings/time",IF(F35&lt;=0,"Elapsed time must be &gt; 0",IF(D35&lt;0,"Start reading must be &gt;= 0",IF(E35&lt;D35,"End reading is below start","Valid"))))))))</x:f>
      </x:c>
      <x:c r="J35" s="8"/>
    </x:row>
    <x:row r="36" ht="25" customHeight="1">
      <x:c r="A36" s="23"/>
      <x:c r="B36" s="8"/>
      <x:c r="C36" s="8"/>
      <x:c r="D36" s="9"/>
      <x:c r="E36" s="9"/>
      <x:c r="F36" s="9"/>
      <x:c r="G36" s="24" t="str">
        <x:f>IF(I36="Valid",E36-D36,"")</x:f>
      </x:c>
      <x:c r="H36" s="24" t="str">
        <x:f>IF(I36="Valid",G36*60/F36,"")</x:f>
      </x:c>
      <x:c r="I36" s="15" t="str">
        <x:f>IF(AND(COUNTA(A36:F36)=0,J36=""),"",IF(COUNTBLANK(A36:F36)&gt;0,"Incomplete record",IF(OR(NOT(ISNUMBER(A36)),A36&lt;=0),"Invalid date",IF(AND(C36&lt;&gt;"Ready idle",C36&lt;&gt;"Standby",C36&lt;&gt;"Cooking",C36&lt;&gt;"Startup",C36&lt;&gt;"Shutdown",C36&lt;&gt;"Mixed / unknown"),"Invalid mode",IF(COUNT(D36:F36)&lt;&gt;3,"Enter numeric readings/time",IF(F36&lt;=0,"Elapsed time must be &gt; 0",IF(D36&lt;0,"Start reading must be &gt;= 0",IF(E36&lt;D36,"End reading is below start","Valid"))))))))</x:f>
      </x:c>
      <x:c r="J36" s="8"/>
    </x:row>
    <x:row r="37" ht="25" customHeight="1">
      <x:c r="A37" s="23"/>
      <x:c r="B37" s="8"/>
      <x:c r="C37" s="8"/>
      <x:c r="D37" s="9"/>
      <x:c r="E37" s="9"/>
      <x:c r="F37" s="9"/>
      <x:c r="G37" s="24" t="str">
        <x:f>IF(I37="Valid",E37-D37,"")</x:f>
      </x:c>
      <x:c r="H37" s="24" t="str">
        <x:f>IF(I37="Valid",G37*60/F37,"")</x:f>
      </x:c>
      <x:c r="I37" s="15" t="str">
        <x:f>IF(AND(COUNTA(A37:F37)=0,J37=""),"",IF(COUNTBLANK(A37:F37)&gt;0,"Incomplete record",IF(OR(NOT(ISNUMBER(A37)),A37&lt;=0),"Invalid date",IF(AND(C37&lt;&gt;"Ready idle",C37&lt;&gt;"Standby",C37&lt;&gt;"Cooking",C37&lt;&gt;"Startup",C37&lt;&gt;"Shutdown",C37&lt;&gt;"Mixed / unknown"),"Invalid mode",IF(COUNT(D37:F37)&lt;&gt;3,"Enter numeric readings/time",IF(F37&lt;=0,"Elapsed time must be &gt; 0",IF(D37&lt;0,"Start reading must be &gt;= 0",IF(E37&lt;D37,"End reading is below start","Valid"))))))))</x:f>
      </x:c>
      <x:c r="J37" s="8"/>
    </x:row>
    <x:row r="38" ht="25" customHeight="1">
      <x:c r="A38" s="23"/>
      <x:c r="B38" s="8"/>
      <x:c r="C38" s="8"/>
      <x:c r="D38" s="9"/>
      <x:c r="E38" s="9"/>
      <x:c r="F38" s="9"/>
      <x:c r="G38" s="24" t="str">
        <x:f>IF(I38="Valid",E38-D38,"")</x:f>
      </x:c>
      <x:c r="H38" s="24" t="str">
        <x:f>IF(I38="Valid",G38*60/F38,"")</x:f>
      </x:c>
      <x:c r="I38" s="15" t="str">
        <x:f>IF(AND(COUNTA(A38:F38)=0,J38=""),"",IF(COUNTBLANK(A38:F38)&gt;0,"Incomplete record",IF(OR(NOT(ISNUMBER(A38)),A38&lt;=0),"Invalid date",IF(AND(C38&lt;&gt;"Ready idle",C38&lt;&gt;"Standby",C38&lt;&gt;"Cooking",C38&lt;&gt;"Startup",C38&lt;&gt;"Shutdown",C38&lt;&gt;"Mixed / unknown"),"Invalid mode",IF(COUNT(D38:F38)&lt;&gt;3,"Enter numeric readings/time",IF(F38&lt;=0,"Elapsed time must be &gt; 0",IF(D38&lt;0,"Start reading must be &gt;= 0",IF(E38&lt;D38,"End reading is below start","Valid"))))))))</x:f>
      </x:c>
      <x:c r="J38" s="8"/>
    </x:row>
    <x:row r="39" ht="25" customHeight="1">
      <x:c r="A39" s="23"/>
      <x:c r="B39" s="8"/>
      <x:c r="C39" s="8"/>
      <x:c r="D39" s="9"/>
      <x:c r="E39" s="9"/>
      <x:c r="F39" s="9"/>
      <x:c r="G39" s="24" t="str">
        <x:f>IF(I39="Valid",E39-D39,"")</x:f>
      </x:c>
      <x:c r="H39" s="24" t="str">
        <x:f>IF(I39="Valid",G39*60/F39,"")</x:f>
      </x:c>
      <x:c r="I39" s="15" t="str">
        <x:f>IF(AND(COUNTA(A39:F39)=0,J39=""),"",IF(COUNTBLANK(A39:F39)&gt;0,"Incomplete record",IF(OR(NOT(ISNUMBER(A39)),A39&lt;=0),"Invalid date",IF(AND(C39&lt;&gt;"Ready idle",C39&lt;&gt;"Standby",C39&lt;&gt;"Cooking",C39&lt;&gt;"Startup",C39&lt;&gt;"Shutdown",C39&lt;&gt;"Mixed / unknown"),"Invalid mode",IF(COUNT(D39:F39)&lt;&gt;3,"Enter numeric readings/time",IF(F39&lt;=0,"Elapsed time must be &gt; 0",IF(D39&lt;0,"Start reading must be &gt;= 0",IF(E39&lt;D39,"End reading is below start","Valid"))))))))</x:f>
      </x:c>
      <x:c r="J39" s="8"/>
    </x:row>
    <x:row r="40" ht="25" customHeight="1">
      <x:c r="A40" s="23"/>
      <x:c r="B40" s="8"/>
      <x:c r="C40" s="8"/>
      <x:c r="D40" s="9"/>
      <x:c r="E40" s="9"/>
      <x:c r="F40" s="9"/>
      <x:c r="G40" s="24" t="str">
        <x:f>IF(I40="Valid",E40-D40,"")</x:f>
      </x:c>
      <x:c r="H40" s="24" t="str">
        <x:f>IF(I40="Valid",G40*60/F40,"")</x:f>
      </x:c>
      <x:c r="I40" s="15" t="str">
        <x:f>IF(AND(COUNTA(A40:F40)=0,J40=""),"",IF(COUNTBLANK(A40:F40)&gt;0,"Incomplete record",IF(OR(NOT(ISNUMBER(A40)),A40&lt;=0),"Invalid date",IF(AND(C40&lt;&gt;"Ready idle",C40&lt;&gt;"Standby",C40&lt;&gt;"Cooking",C40&lt;&gt;"Startup",C40&lt;&gt;"Shutdown",C40&lt;&gt;"Mixed / unknown"),"Invalid mode",IF(COUNT(D40:F40)&lt;&gt;3,"Enter numeric readings/time",IF(F40&lt;=0,"Elapsed time must be &gt; 0",IF(D40&lt;0,"Start reading must be &gt;= 0",IF(E40&lt;D40,"End reading is below start","Valid"))))))))</x:f>
      </x:c>
      <x:c r="J40" s="8"/>
    </x:row>
    <x:row r="41" ht="25" customHeight="1">
      <x:c r="A41" s="23"/>
      <x:c r="B41" s="8"/>
      <x:c r="C41" s="8"/>
      <x:c r="D41" s="9"/>
      <x:c r="E41" s="9"/>
      <x:c r="F41" s="9"/>
      <x:c r="G41" s="24" t="str">
        <x:f>IF(I41="Valid",E41-D41,"")</x:f>
      </x:c>
      <x:c r="H41" s="24" t="str">
        <x:f>IF(I41="Valid",G41*60/F41,"")</x:f>
      </x:c>
      <x:c r="I41" s="15" t="str">
        <x:f>IF(AND(COUNTA(A41:F41)=0,J41=""),"",IF(COUNTBLANK(A41:F41)&gt;0,"Incomplete record",IF(OR(NOT(ISNUMBER(A41)),A41&lt;=0),"Invalid date",IF(AND(C41&lt;&gt;"Ready idle",C41&lt;&gt;"Standby",C41&lt;&gt;"Cooking",C41&lt;&gt;"Startup",C41&lt;&gt;"Shutdown",C41&lt;&gt;"Mixed / unknown"),"Invalid mode",IF(COUNT(D41:F41)&lt;&gt;3,"Enter numeric readings/time",IF(F41&lt;=0,"Elapsed time must be &gt; 0",IF(D41&lt;0,"Start reading must be &gt;= 0",IF(E41&lt;D41,"End reading is below start","Valid"))))))))</x:f>
      </x:c>
      <x:c r="J41" s="8"/>
    </x:row>
    <x:row r="42" ht="25" customHeight="1">
      <x:c r="A42" s="23"/>
      <x:c r="B42" s="8"/>
      <x:c r="C42" s="8"/>
      <x:c r="D42" s="9"/>
      <x:c r="E42" s="9"/>
      <x:c r="F42" s="9"/>
      <x:c r="G42" s="24" t="str">
        <x:f>IF(I42="Valid",E42-D42,"")</x:f>
      </x:c>
      <x:c r="H42" s="24" t="str">
        <x:f>IF(I42="Valid",G42*60/F42,"")</x:f>
      </x:c>
      <x:c r="I42" s="15" t="str">
        <x:f>IF(AND(COUNTA(A42:F42)=0,J42=""),"",IF(COUNTBLANK(A42:F42)&gt;0,"Incomplete record",IF(OR(NOT(ISNUMBER(A42)),A42&lt;=0),"Invalid date",IF(AND(C42&lt;&gt;"Ready idle",C42&lt;&gt;"Standby",C42&lt;&gt;"Cooking",C42&lt;&gt;"Startup",C42&lt;&gt;"Shutdown",C42&lt;&gt;"Mixed / unknown"),"Invalid mode",IF(COUNT(D42:F42)&lt;&gt;3,"Enter numeric readings/time",IF(F42&lt;=0,"Elapsed time must be &gt; 0",IF(D42&lt;0,"Start reading must be &gt;= 0",IF(E42&lt;D42,"End reading is below start","Valid"))))))))</x:f>
      </x:c>
      <x:c r="J42" s="8"/>
    </x:row>
    <x:row r="43" ht="25" customHeight="1">
      <x:c r="A43" s="23"/>
      <x:c r="B43" s="8"/>
      <x:c r="C43" s="8"/>
      <x:c r="D43" s="9"/>
      <x:c r="E43" s="9"/>
      <x:c r="F43" s="9"/>
      <x:c r="G43" s="24" t="str">
        <x:f>IF(I43="Valid",E43-D43,"")</x:f>
      </x:c>
      <x:c r="H43" s="24" t="str">
        <x:f>IF(I43="Valid",G43*60/F43,"")</x:f>
      </x:c>
      <x:c r="I43" s="15" t="str">
        <x:f>IF(AND(COUNTA(A43:F43)=0,J43=""),"",IF(COUNTBLANK(A43:F43)&gt;0,"Incomplete record",IF(OR(NOT(ISNUMBER(A43)),A43&lt;=0),"Invalid date",IF(AND(C43&lt;&gt;"Ready idle",C43&lt;&gt;"Standby",C43&lt;&gt;"Cooking",C43&lt;&gt;"Startup",C43&lt;&gt;"Shutdown",C43&lt;&gt;"Mixed / unknown"),"Invalid mode",IF(COUNT(D43:F43)&lt;&gt;3,"Enter numeric readings/time",IF(F43&lt;=0,"Elapsed time must be &gt; 0",IF(D43&lt;0,"Start reading must be &gt;= 0",IF(E43&lt;D43,"End reading is below start","Valid"))))))))</x:f>
      </x:c>
      <x:c r="J43" s="8"/>
    </x:row>
    <x:row r="44" ht="25" customHeight="1">
      <x:c r="A44" s="23"/>
      <x:c r="B44" s="8"/>
      <x:c r="C44" s="8"/>
      <x:c r="D44" s="9"/>
      <x:c r="E44" s="9"/>
      <x:c r="F44" s="9"/>
      <x:c r="G44" s="24" t="str">
        <x:f>IF(I44="Valid",E44-D44,"")</x:f>
      </x:c>
      <x:c r="H44" s="24" t="str">
        <x:f>IF(I44="Valid",G44*60/F44,"")</x:f>
      </x:c>
      <x:c r="I44" s="15" t="str">
        <x:f>IF(AND(COUNTA(A44:F44)=0,J44=""),"",IF(COUNTBLANK(A44:F44)&gt;0,"Incomplete record",IF(OR(NOT(ISNUMBER(A44)),A44&lt;=0),"Invalid date",IF(AND(C44&lt;&gt;"Ready idle",C44&lt;&gt;"Standby",C44&lt;&gt;"Cooking",C44&lt;&gt;"Startup",C44&lt;&gt;"Shutdown",C44&lt;&gt;"Mixed / unknown"),"Invalid mode",IF(COUNT(D44:F44)&lt;&gt;3,"Enter numeric readings/time",IF(F44&lt;=0,"Elapsed time must be &gt; 0",IF(D44&lt;0,"Start reading must be &gt;= 0",IF(E44&lt;D44,"End reading is below start","Valid"))))))))</x:f>
      </x:c>
      <x:c r="J44" s="8"/>
    </x:row>
    <x:row r="45" ht="25" customHeight="1">
      <x:c r="A45" s="23"/>
      <x:c r="B45" s="8"/>
      <x:c r="C45" s="8"/>
      <x:c r="D45" s="9"/>
      <x:c r="E45" s="9"/>
      <x:c r="F45" s="9"/>
      <x:c r="G45" s="24" t="str">
        <x:f>IF(I45="Valid",E45-D45,"")</x:f>
      </x:c>
      <x:c r="H45" s="24" t="str">
        <x:f>IF(I45="Valid",G45*60/F45,"")</x:f>
      </x:c>
      <x:c r="I45" s="15" t="str">
        <x:f>IF(AND(COUNTA(A45:F45)=0,J45=""),"",IF(COUNTBLANK(A45:F45)&gt;0,"Incomplete record",IF(OR(NOT(ISNUMBER(A45)),A45&lt;=0),"Invalid date",IF(AND(C45&lt;&gt;"Ready idle",C45&lt;&gt;"Standby",C45&lt;&gt;"Cooking",C45&lt;&gt;"Startup",C45&lt;&gt;"Shutdown",C45&lt;&gt;"Mixed / unknown"),"Invalid mode",IF(COUNT(D45:F45)&lt;&gt;3,"Enter numeric readings/time",IF(F45&lt;=0,"Elapsed time must be &gt; 0",IF(D45&lt;0,"Start reading must be &gt;= 0",IF(E45&lt;D45,"End reading is below start","Valid"))))))))</x:f>
      </x:c>
      <x:c r="J45" s="8"/>
    </x:row>
    <x:row r="46" ht="25" customHeight="1">
      <x:c r="A46" s="23"/>
      <x:c r="B46" s="8"/>
      <x:c r="C46" s="8"/>
      <x:c r="D46" s="9"/>
      <x:c r="E46" s="9"/>
      <x:c r="F46" s="9"/>
      <x:c r="G46" s="24" t="str">
        <x:f>IF(I46="Valid",E46-D46,"")</x:f>
      </x:c>
      <x:c r="H46" s="24" t="str">
        <x:f>IF(I46="Valid",G46*60/F46,"")</x:f>
      </x:c>
      <x:c r="I46" s="15" t="str">
        <x:f>IF(AND(COUNTA(A46:F46)=0,J46=""),"",IF(COUNTBLANK(A46:F46)&gt;0,"Incomplete record",IF(OR(NOT(ISNUMBER(A46)),A46&lt;=0),"Invalid date",IF(AND(C46&lt;&gt;"Ready idle",C46&lt;&gt;"Standby",C46&lt;&gt;"Cooking",C46&lt;&gt;"Startup",C46&lt;&gt;"Shutdown",C46&lt;&gt;"Mixed / unknown"),"Invalid mode",IF(COUNT(D46:F46)&lt;&gt;3,"Enter numeric readings/time",IF(F46&lt;=0,"Elapsed time must be &gt; 0",IF(D46&lt;0,"Start reading must be &gt;= 0",IF(E46&lt;D46,"End reading is below start","Valid"))))))))</x:f>
      </x:c>
      <x:c r="J46" s="8"/>
    </x:row>
    <x:row r="47" ht="25" customHeight="1">
      <x:c r="A47" s="23"/>
      <x:c r="B47" s="8"/>
      <x:c r="C47" s="8"/>
      <x:c r="D47" s="9"/>
      <x:c r="E47" s="9"/>
      <x:c r="F47" s="9"/>
      <x:c r="G47" s="24" t="str">
        <x:f>IF(I47="Valid",E47-D47,"")</x:f>
      </x:c>
      <x:c r="H47" s="24" t="str">
        <x:f>IF(I47="Valid",G47*60/F47,"")</x:f>
      </x:c>
      <x:c r="I47" s="15" t="str">
        <x:f>IF(AND(COUNTA(A47:F47)=0,J47=""),"",IF(COUNTBLANK(A47:F47)&gt;0,"Incomplete record",IF(OR(NOT(ISNUMBER(A47)),A47&lt;=0),"Invalid date",IF(AND(C47&lt;&gt;"Ready idle",C47&lt;&gt;"Standby",C47&lt;&gt;"Cooking",C47&lt;&gt;"Startup",C47&lt;&gt;"Shutdown",C47&lt;&gt;"Mixed / unknown"),"Invalid mode",IF(COUNT(D47:F47)&lt;&gt;3,"Enter numeric readings/time",IF(F47&lt;=0,"Elapsed time must be &gt; 0",IF(D47&lt;0,"Start reading must be &gt;= 0",IF(E47&lt;D47,"End reading is below start","Valid"))))))))</x:f>
      </x:c>
      <x:c r="J47" s="8"/>
    </x:row>
    <x:row r="48" ht="25" customHeight="1">
      <x:c r="A48" s="23"/>
      <x:c r="B48" s="8"/>
      <x:c r="C48" s="8"/>
      <x:c r="D48" s="9"/>
      <x:c r="E48" s="9"/>
      <x:c r="F48" s="9"/>
      <x:c r="G48" s="24" t="str">
        <x:f>IF(I48="Valid",E48-D48,"")</x:f>
      </x:c>
      <x:c r="H48" s="24" t="str">
        <x:f>IF(I48="Valid",G48*60/F48,"")</x:f>
      </x:c>
      <x:c r="I48" s="15" t="str">
        <x:f>IF(AND(COUNTA(A48:F48)=0,J48=""),"",IF(COUNTBLANK(A48:F48)&gt;0,"Incomplete record",IF(OR(NOT(ISNUMBER(A48)),A48&lt;=0),"Invalid date",IF(AND(C48&lt;&gt;"Ready idle",C48&lt;&gt;"Standby",C48&lt;&gt;"Cooking",C48&lt;&gt;"Startup",C48&lt;&gt;"Shutdown",C48&lt;&gt;"Mixed / unknown"),"Invalid mode",IF(COUNT(D48:F48)&lt;&gt;3,"Enter numeric readings/time",IF(F48&lt;=0,"Elapsed time must be &gt; 0",IF(D48&lt;0,"Start reading must be &gt;= 0",IF(E48&lt;D48,"End reading is below start","Valid"))))))))</x:f>
      </x:c>
      <x:c r="J48" s="8"/>
    </x:row>
    <x:row r="49" ht="25" customHeight="1">
      <x:c r="A49" s="23"/>
      <x:c r="B49" s="8"/>
      <x:c r="C49" s="8"/>
      <x:c r="D49" s="9"/>
      <x:c r="E49" s="9"/>
      <x:c r="F49" s="9"/>
      <x:c r="G49" s="24" t="str">
        <x:f>IF(I49="Valid",E49-D49,"")</x:f>
      </x:c>
      <x:c r="H49" s="24" t="str">
        <x:f>IF(I49="Valid",G49*60/F49,"")</x:f>
      </x:c>
      <x:c r="I49" s="15" t="str">
        <x:f>IF(AND(COUNTA(A49:F49)=0,J49=""),"",IF(COUNTBLANK(A49:F49)&gt;0,"Incomplete record",IF(OR(NOT(ISNUMBER(A49)),A49&lt;=0),"Invalid date",IF(AND(C49&lt;&gt;"Ready idle",C49&lt;&gt;"Standby",C49&lt;&gt;"Cooking",C49&lt;&gt;"Startup",C49&lt;&gt;"Shutdown",C49&lt;&gt;"Mixed / unknown"),"Invalid mode",IF(COUNT(D49:F49)&lt;&gt;3,"Enter numeric readings/time",IF(F49&lt;=0,"Elapsed time must be &gt; 0",IF(D49&lt;0,"Start reading must be &gt;= 0",IF(E49&lt;D49,"End reading is below start","Valid"))))))))</x:f>
      </x:c>
      <x:c r="J49" s="8"/>
    </x:row>
    <x:row r="50" ht="25" customHeight="1">
      <x:c r="A50" s="23"/>
      <x:c r="B50" s="8"/>
      <x:c r="C50" s="8"/>
      <x:c r="D50" s="9"/>
      <x:c r="E50" s="9"/>
      <x:c r="F50" s="9"/>
      <x:c r="G50" s="24" t="str">
        <x:f>IF(I50="Valid",E50-D50,"")</x:f>
      </x:c>
      <x:c r="H50" s="24" t="str">
        <x:f>IF(I50="Valid",G50*60/F50,"")</x:f>
      </x:c>
      <x:c r="I50" s="15" t="str">
        <x:f>IF(AND(COUNTA(A50:F50)=0,J50=""),"",IF(COUNTBLANK(A50:F50)&gt;0,"Incomplete record",IF(OR(NOT(ISNUMBER(A50)),A50&lt;=0),"Invalid date",IF(AND(C50&lt;&gt;"Ready idle",C50&lt;&gt;"Standby",C50&lt;&gt;"Cooking",C50&lt;&gt;"Startup",C50&lt;&gt;"Shutdown",C50&lt;&gt;"Mixed / unknown"),"Invalid mode",IF(COUNT(D50:F50)&lt;&gt;3,"Enter numeric readings/time",IF(F50&lt;=0,"Elapsed time must be &gt; 0",IF(D50&lt;0,"Start reading must be &gt;= 0",IF(E50&lt;D50,"End reading is below start","Valid"))))))))</x:f>
      </x:c>
      <x:c r="J50" s="8"/>
    </x:row>
    <x:row r="51" ht="25" customHeight="1">
      <x:c r="A51" s="23"/>
      <x:c r="B51" s="8"/>
      <x:c r="C51" s="8"/>
      <x:c r="D51" s="9"/>
      <x:c r="E51" s="9"/>
      <x:c r="F51" s="9"/>
      <x:c r="G51" s="24" t="str">
        <x:f>IF(I51="Valid",E51-D51,"")</x:f>
      </x:c>
      <x:c r="H51" s="24" t="str">
        <x:f>IF(I51="Valid",G51*60/F51,"")</x:f>
      </x:c>
      <x:c r="I51" s="15" t="str">
        <x:f>IF(AND(COUNTA(A51:F51)=0,J51=""),"",IF(COUNTBLANK(A51:F51)&gt;0,"Incomplete record",IF(OR(NOT(ISNUMBER(A51)),A51&lt;=0),"Invalid date",IF(AND(C51&lt;&gt;"Ready idle",C51&lt;&gt;"Standby",C51&lt;&gt;"Cooking",C51&lt;&gt;"Startup",C51&lt;&gt;"Shutdown",C51&lt;&gt;"Mixed / unknown"),"Invalid mode",IF(COUNT(D51:F51)&lt;&gt;3,"Enter numeric readings/time",IF(F51&lt;=0,"Elapsed time must be &gt; 0",IF(D51&lt;0,"Start reading must be &gt;= 0",IF(E51&lt;D51,"End reading is below start","Valid"))))))))</x:f>
      </x:c>
      <x:c r="J51" s="8"/>
    </x:row>
    <x:row r="52" ht="25" customHeight="1">
      <x:c r="A52" s="23"/>
      <x:c r="B52" s="8"/>
      <x:c r="C52" s="8"/>
      <x:c r="D52" s="9"/>
      <x:c r="E52" s="9"/>
      <x:c r="F52" s="9"/>
      <x:c r="G52" s="24" t="str">
        <x:f>IF(I52="Valid",E52-D52,"")</x:f>
      </x:c>
      <x:c r="H52" s="24" t="str">
        <x:f>IF(I52="Valid",G52*60/F52,"")</x:f>
      </x:c>
      <x:c r="I52" s="15" t="str">
        <x:f>IF(AND(COUNTA(A52:F52)=0,J52=""),"",IF(COUNTBLANK(A52:F52)&gt;0,"Incomplete record",IF(OR(NOT(ISNUMBER(A52)),A52&lt;=0),"Invalid date",IF(AND(C52&lt;&gt;"Ready idle",C52&lt;&gt;"Standby",C52&lt;&gt;"Cooking",C52&lt;&gt;"Startup",C52&lt;&gt;"Shutdown",C52&lt;&gt;"Mixed / unknown"),"Invalid mode",IF(COUNT(D52:F52)&lt;&gt;3,"Enter numeric readings/time",IF(F52&lt;=0,"Elapsed time must be &gt; 0",IF(D52&lt;0,"Start reading must be &gt;= 0",IF(E52&lt;D52,"End reading is below start","Valid"))))))))</x:f>
      </x:c>
      <x:c r="J52" s="8"/>
    </x:row>
    <x:row r="53" ht="25" customHeight="1">
      <x:c r="A53" s="23"/>
      <x:c r="B53" s="8"/>
      <x:c r="C53" s="8"/>
      <x:c r="D53" s="9"/>
      <x:c r="E53" s="9"/>
      <x:c r="F53" s="9"/>
      <x:c r="G53" s="24" t="str">
        <x:f>IF(I53="Valid",E53-D53,"")</x:f>
      </x:c>
      <x:c r="H53" s="24" t="str">
        <x:f>IF(I53="Valid",G53*60/F53,"")</x:f>
      </x:c>
      <x:c r="I53" s="15" t="str">
        <x:f>IF(AND(COUNTA(A53:F53)=0,J53=""),"",IF(COUNTBLANK(A53:F53)&gt;0,"Incomplete record",IF(OR(NOT(ISNUMBER(A53)),A53&lt;=0),"Invalid date",IF(AND(C53&lt;&gt;"Ready idle",C53&lt;&gt;"Standby",C53&lt;&gt;"Cooking",C53&lt;&gt;"Startup",C53&lt;&gt;"Shutdown",C53&lt;&gt;"Mixed / unknown"),"Invalid mode",IF(COUNT(D53:F53)&lt;&gt;3,"Enter numeric readings/time",IF(F53&lt;=0,"Elapsed time must be &gt; 0",IF(D53&lt;0,"Start reading must be &gt;= 0",IF(E53&lt;D53,"End reading is below start","Valid"))))))))</x:f>
      </x:c>
      <x:c r="J53" s="8"/>
    </x:row>
    <x:row r="54" ht="25" customHeight="1">
      <x:c r="A54" s="23"/>
      <x:c r="B54" s="8"/>
      <x:c r="C54" s="8"/>
      <x:c r="D54" s="9"/>
      <x:c r="E54" s="9"/>
      <x:c r="F54" s="9"/>
      <x:c r="G54" s="24" t="str">
        <x:f>IF(I54="Valid",E54-D54,"")</x:f>
      </x:c>
      <x:c r="H54" s="24" t="str">
        <x:f>IF(I54="Valid",G54*60/F54,"")</x:f>
      </x:c>
      <x:c r="I54" s="15" t="str">
        <x:f>IF(AND(COUNTA(A54:F54)=0,J54=""),"",IF(COUNTBLANK(A54:F54)&gt;0,"Incomplete record",IF(OR(NOT(ISNUMBER(A54)),A54&lt;=0),"Invalid date",IF(AND(C54&lt;&gt;"Ready idle",C54&lt;&gt;"Standby",C54&lt;&gt;"Cooking",C54&lt;&gt;"Startup",C54&lt;&gt;"Shutdown",C54&lt;&gt;"Mixed / unknown"),"Invalid mode",IF(COUNT(D54:F54)&lt;&gt;3,"Enter numeric readings/time",IF(F54&lt;=0,"Elapsed time must be &gt; 0",IF(D54&lt;0,"Start reading must be &gt;= 0",IF(E54&lt;D54,"End reading is below start","Valid"))))))))</x:f>
      </x:c>
      <x:c r="J54" s="8"/>
    </x:row>
    <x:row r="55" ht="25" customHeight="1">
      <x:c r="A55" s="23"/>
      <x:c r="B55" s="8"/>
      <x:c r="C55" s="8"/>
      <x:c r="D55" s="9"/>
      <x:c r="E55" s="9"/>
      <x:c r="F55" s="9"/>
      <x:c r="G55" s="24" t="str">
        <x:f>IF(I55="Valid",E55-D55,"")</x:f>
      </x:c>
      <x:c r="H55" s="24" t="str">
        <x:f>IF(I55="Valid",G55*60/F55,"")</x:f>
      </x:c>
      <x:c r="I55" s="15" t="str">
        <x:f>IF(AND(COUNTA(A55:F55)=0,J55=""),"",IF(COUNTBLANK(A55:F55)&gt;0,"Incomplete record",IF(OR(NOT(ISNUMBER(A55)),A55&lt;=0),"Invalid date",IF(AND(C55&lt;&gt;"Ready idle",C55&lt;&gt;"Standby",C55&lt;&gt;"Cooking",C55&lt;&gt;"Startup",C55&lt;&gt;"Shutdown",C55&lt;&gt;"Mixed / unknown"),"Invalid mode",IF(COUNT(D55:F55)&lt;&gt;3,"Enter numeric readings/time",IF(F55&lt;=0,"Elapsed time must be &gt; 0",IF(D55&lt;0,"Start reading must be &gt;= 0",IF(E55&lt;D55,"End reading is below start","Valid"))))))))</x:f>
      </x:c>
      <x:c r="J55" s="8"/>
    </x:row>
    <x:row r="56" ht="25" customHeight="1">
      <x:c r="A56" s="23"/>
      <x:c r="B56" s="8"/>
      <x:c r="C56" s="8"/>
      <x:c r="D56" s="9"/>
      <x:c r="E56" s="9"/>
      <x:c r="F56" s="9"/>
      <x:c r="G56" s="24" t="str">
        <x:f>IF(I56="Valid",E56-D56,"")</x:f>
      </x:c>
      <x:c r="H56" s="24" t="str">
        <x:f>IF(I56="Valid",G56*60/F56,"")</x:f>
      </x:c>
      <x:c r="I56" s="15" t="str">
        <x:f>IF(AND(COUNTA(A56:F56)=0,J56=""),"",IF(COUNTBLANK(A56:F56)&gt;0,"Incomplete record",IF(OR(NOT(ISNUMBER(A56)),A56&lt;=0),"Invalid date",IF(AND(C56&lt;&gt;"Ready idle",C56&lt;&gt;"Standby",C56&lt;&gt;"Cooking",C56&lt;&gt;"Startup",C56&lt;&gt;"Shutdown",C56&lt;&gt;"Mixed / unknown"),"Invalid mode",IF(COUNT(D56:F56)&lt;&gt;3,"Enter numeric readings/time",IF(F56&lt;=0,"Elapsed time must be &gt; 0",IF(D56&lt;0,"Start reading must be &gt;= 0",IF(E56&lt;D56,"End reading is below start","Valid"))))))))</x:f>
      </x:c>
      <x:c r="J56" s="8"/>
    </x:row>
    <x:row r="57" ht="25" customHeight="1">
      <x:c r="A57" s="23"/>
      <x:c r="B57" s="8"/>
      <x:c r="C57" s="8"/>
      <x:c r="D57" s="9"/>
      <x:c r="E57" s="9"/>
      <x:c r="F57" s="9"/>
      <x:c r="G57" s="24" t="str">
        <x:f>IF(I57="Valid",E57-D57,"")</x:f>
      </x:c>
      <x:c r="H57" s="24" t="str">
        <x:f>IF(I57="Valid",G57*60/F57,"")</x:f>
      </x:c>
      <x:c r="I57" s="15" t="str">
        <x:f>IF(AND(COUNTA(A57:F57)=0,J57=""),"",IF(COUNTBLANK(A57:F57)&gt;0,"Incomplete record",IF(OR(NOT(ISNUMBER(A57)),A57&lt;=0),"Invalid date",IF(AND(C57&lt;&gt;"Ready idle",C57&lt;&gt;"Standby",C57&lt;&gt;"Cooking",C57&lt;&gt;"Startup",C57&lt;&gt;"Shutdown",C57&lt;&gt;"Mixed / unknown"),"Invalid mode",IF(COUNT(D57:F57)&lt;&gt;3,"Enter numeric readings/time",IF(F57&lt;=0,"Elapsed time must be &gt; 0",IF(D57&lt;0,"Start reading must be &gt;= 0",IF(E57&lt;D57,"End reading is below start","Valid"))))))))</x:f>
      </x:c>
      <x:c r="J57" s="8"/>
    </x:row>
    <x:row r="58" ht="25" customHeight="1">
      <x:c r="A58" s="23"/>
      <x:c r="B58" s="8"/>
      <x:c r="C58" s="8"/>
      <x:c r="D58" s="9"/>
      <x:c r="E58" s="9"/>
      <x:c r="F58" s="9"/>
      <x:c r="G58" s="24" t="str">
        <x:f>IF(I58="Valid",E58-D58,"")</x:f>
      </x:c>
      <x:c r="H58" s="24" t="str">
        <x:f>IF(I58="Valid",G58*60/F58,"")</x:f>
      </x:c>
      <x:c r="I58" s="15" t="str">
        <x:f>IF(AND(COUNTA(A58:F58)=0,J58=""),"",IF(COUNTBLANK(A58:F58)&gt;0,"Incomplete record",IF(OR(NOT(ISNUMBER(A58)),A58&lt;=0),"Invalid date",IF(AND(C58&lt;&gt;"Ready idle",C58&lt;&gt;"Standby",C58&lt;&gt;"Cooking",C58&lt;&gt;"Startup",C58&lt;&gt;"Shutdown",C58&lt;&gt;"Mixed / unknown"),"Invalid mode",IF(COUNT(D58:F58)&lt;&gt;3,"Enter numeric readings/time",IF(F58&lt;=0,"Elapsed time must be &gt; 0",IF(D58&lt;0,"Start reading must be &gt;= 0",IF(E58&lt;D58,"End reading is below start","Valid"))))))))</x:f>
      </x:c>
      <x:c r="J58" s="8"/>
    </x:row>
    <x:row r="59" ht="25" customHeight="1">
      <x:c r="A59" s="23"/>
      <x:c r="B59" s="8"/>
      <x:c r="C59" s="8"/>
      <x:c r="D59" s="9"/>
      <x:c r="E59" s="9"/>
      <x:c r="F59" s="9"/>
      <x:c r="G59" s="24" t="str">
        <x:f>IF(I59="Valid",E59-D59,"")</x:f>
      </x:c>
      <x:c r="H59" s="24" t="str">
        <x:f>IF(I59="Valid",G59*60/F59,"")</x:f>
      </x:c>
      <x:c r="I59" s="15" t="str">
        <x:f>IF(AND(COUNTA(A59:F59)=0,J59=""),"",IF(COUNTBLANK(A59:F59)&gt;0,"Incomplete record",IF(OR(NOT(ISNUMBER(A59)),A59&lt;=0),"Invalid date",IF(AND(C59&lt;&gt;"Ready idle",C59&lt;&gt;"Standby",C59&lt;&gt;"Cooking",C59&lt;&gt;"Startup",C59&lt;&gt;"Shutdown",C59&lt;&gt;"Mixed / unknown"),"Invalid mode",IF(COUNT(D59:F59)&lt;&gt;3,"Enter numeric readings/time",IF(F59&lt;=0,"Elapsed time must be &gt; 0",IF(D59&lt;0,"Start reading must be &gt;= 0",IF(E59&lt;D59,"End reading is below start","Valid"))))))))</x:f>
      </x:c>
      <x:c r="J59" s="8"/>
    </x:row>
    <x:row r="60" ht="25" customHeight="1">
      <x:c r="A60" s="23"/>
      <x:c r="B60" s="8"/>
      <x:c r="C60" s="8"/>
      <x:c r="D60" s="9"/>
      <x:c r="E60" s="9"/>
      <x:c r="F60" s="9"/>
      <x:c r="G60" s="24" t="str">
        <x:f>IF(I60="Valid",E60-D60,"")</x:f>
      </x:c>
      <x:c r="H60" s="24" t="str">
        <x:f>IF(I60="Valid",G60*60/F60,"")</x:f>
      </x:c>
      <x:c r="I60" s="15" t="str">
        <x:f>IF(AND(COUNTA(A60:F60)=0,J60=""),"",IF(COUNTBLANK(A60:F60)&gt;0,"Incomplete record",IF(OR(NOT(ISNUMBER(A60)),A60&lt;=0),"Invalid date",IF(AND(C60&lt;&gt;"Ready idle",C60&lt;&gt;"Standby",C60&lt;&gt;"Cooking",C60&lt;&gt;"Startup",C60&lt;&gt;"Shutdown",C60&lt;&gt;"Mixed / unknown"),"Invalid mode",IF(COUNT(D60:F60)&lt;&gt;3,"Enter numeric readings/time",IF(F60&lt;=0,"Elapsed time must be &gt; 0",IF(D60&lt;0,"Start reading must be &gt;= 0",IF(E60&lt;D60,"End reading is below start","Valid"))))))))</x:f>
      </x:c>
      <x:c r="J60" s="8"/>
    </x:row>
    <x:row r="61" ht="25" customHeight="1">
      <x:c r="A61" s="23"/>
      <x:c r="B61" s="8"/>
      <x:c r="C61" s="8"/>
      <x:c r="D61" s="9"/>
      <x:c r="E61" s="9"/>
      <x:c r="F61" s="9"/>
      <x:c r="G61" s="24" t="str">
        <x:f>IF(I61="Valid",E61-D61,"")</x:f>
      </x:c>
      <x:c r="H61" s="24" t="str">
        <x:f>IF(I61="Valid",G61*60/F61,"")</x:f>
      </x:c>
      <x:c r="I61" s="15" t="str">
        <x:f>IF(AND(COUNTA(A61:F61)=0,J61=""),"",IF(COUNTBLANK(A61:F61)&gt;0,"Incomplete record",IF(OR(NOT(ISNUMBER(A61)),A61&lt;=0),"Invalid date",IF(AND(C61&lt;&gt;"Ready idle",C61&lt;&gt;"Standby",C61&lt;&gt;"Cooking",C61&lt;&gt;"Startup",C61&lt;&gt;"Shutdown",C61&lt;&gt;"Mixed / unknown"),"Invalid mode",IF(COUNT(D61:F61)&lt;&gt;3,"Enter numeric readings/time",IF(F61&lt;=0,"Elapsed time must be &gt; 0",IF(D61&lt;0,"Start reading must be &gt;= 0",IF(E61&lt;D61,"End reading is below start","Valid"))))))))</x:f>
      </x:c>
      <x:c r="J61" s="8"/>
    </x:row>
    <x:row r="62" ht="25" customHeight="1">
      <x:c r="A62" s="23"/>
      <x:c r="B62" s="8"/>
      <x:c r="C62" s="8"/>
      <x:c r="D62" s="9"/>
      <x:c r="E62" s="9"/>
      <x:c r="F62" s="9"/>
      <x:c r="G62" s="24" t="str">
        <x:f>IF(I62="Valid",E62-D62,"")</x:f>
      </x:c>
      <x:c r="H62" s="24" t="str">
        <x:f>IF(I62="Valid",G62*60/F62,"")</x:f>
      </x:c>
      <x:c r="I62" s="15" t="str">
        <x:f>IF(AND(COUNTA(A62:F62)=0,J62=""),"",IF(COUNTBLANK(A62:F62)&gt;0,"Incomplete record",IF(OR(NOT(ISNUMBER(A62)),A62&lt;=0),"Invalid date",IF(AND(C62&lt;&gt;"Ready idle",C62&lt;&gt;"Standby",C62&lt;&gt;"Cooking",C62&lt;&gt;"Startup",C62&lt;&gt;"Shutdown",C62&lt;&gt;"Mixed / unknown"),"Invalid mode",IF(COUNT(D62:F62)&lt;&gt;3,"Enter numeric readings/time",IF(F62&lt;=0,"Elapsed time must be &gt; 0",IF(D62&lt;0,"Start reading must be &gt;= 0",IF(E62&lt;D62,"End reading is below start","Valid"))))))))</x:f>
      </x:c>
      <x:c r="J62" s="8"/>
    </x:row>
    <x:row r="63" ht="25" customHeight="1">
      <x:c r="A63" s="23"/>
      <x:c r="B63" s="8"/>
      <x:c r="C63" s="8"/>
      <x:c r="D63" s="9"/>
      <x:c r="E63" s="9"/>
      <x:c r="F63" s="9"/>
      <x:c r="G63" s="24" t="str">
        <x:f>IF(I63="Valid",E63-D63,"")</x:f>
      </x:c>
      <x:c r="H63" s="24" t="str">
        <x:f>IF(I63="Valid",G63*60/F63,"")</x:f>
      </x:c>
      <x:c r="I63" s="15" t="str">
        <x:f>IF(AND(COUNTA(A63:F63)=0,J63=""),"",IF(COUNTBLANK(A63:F63)&gt;0,"Incomplete record",IF(OR(NOT(ISNUMBER(A63)),A63&lt;=0),"Invalid date",IF(AND(C63&lt;&gt;"Ready idle",C63&lt;&gt;"Standby",C63&lt;&gt;"Cooking",C63&lt;&gt;"Startup",C63&lt;&gt;"Shutdown",C63&lt;&gt;"Mixed / unknown"),"Invalid mode",IF(COUNT(D63:F63)&lt;&gt;3,"Enter numeric readings/time",IF(F63&lt;=0,"Elapsed time must be &gt; 0",IF(D63&lt;0,"Start reading must be &gt;= 0",IF(E63&lt;D63,"End reading is below start","Valid"))))))))</x:f>
      </x:c>
      <x:c r="J63" s="8"/>
    </x:row>
    <x:row r="64" ht="25" customHeight="1">
      <x:c r="A64" s="23"/>
      <x:c r="B64" s="8"/>
      <x:c r="C64" s="8"/>
      <x:c r="D64" s="9"/>
      <x:c r="E64" s="9"/>
      <x:c r="F64" s="9"/>
      <x:c r="G64" s="24" t="str">
        <x:f>IF(I64="Valid",E64-D64,"")</x:f>
      </x:c>
      <x:c r="H64" s="24" t="str">
        <x:f>IF(I64="Valid",G64*60/F64,"")</x:f>
      </x:c>
      <x:c r="I64" s="15" t="str">
        <x:f>IF(AND(COUNTA(A64:F64)=0,J64=""),"",IF(COUNTBLANK(A64:F64)&gt;0,"Incomplete record",IF(OR(NOT(ISNUMBER(A64)),A64&lt;=0),"Invalid date",IF(AND(C64&lt;&gt;"Ready idle",C64&lt;&gt;"Standby",C64&lt;&gt;"Cooking",C64&lt;&gt;"Startup",C64&lt;&gt;"Shutdown",C64&lt;&gt;"Mixed / unknown"),"Invalid mode",IF(COUNT(D64:F64)&lt;&gt;3,"Enter numeric readings/time",IF(F64&lt;=0,"Elapsed time must be &gt; 0",IF(D64&lt;0,"Start reading must be &gt;= 0",IF(E64&lt;D64,"End reading is below start","Valid"))))))))</x:f>
      </x:c>
      <x:c r="J64" s="8"/>
    </x:row>
    <x:row r="65" ht="25" customHeight="1">
      <x:c r="A65" s="23"/>
      <x:c r="B65" s="8"/>
      <x:c r="C65" s="8"/>
      <x:c r="D65" s="9"/>
      <x:c r="E65" s="9"/>
      <x:c r="F65" s="9"/>
      <x:c r="G65" s="24" t="str">
        <x:f>IF(I65="Valid",E65-D65,"")</x:f>
      </x:c>
      <x:c r="H65" s="24" t="str">
        <x:f>IF(I65="Valid",G65*60/F65,"")</x:f>
      </x:c>
      <x:c r="I65" s="15" t="str">
        <x:f>IF(AND(COUNTA(A65:F65)=0,J65=""),"",IF(COUNTBLANK(A65:F65)&gt;0,"Incomplete record",IF(OR(NOT(ISNUMBER(A65)),A65&lt;=0),"Invalid date",IF(AND(C65&lt;&gt;"Ready idle",C65&lt;&gt;"Standby",C65&lt;&gt;"Cooking",C65&lt;&gt;"Startup",C65&lt;&gt;"Shutdown",C65&lt;&gt;"Mixed / unknown"),"Invalid mode",IF(COUNT(D65:F65)&lt;&gt;3,"Enter numeric readings/time",IF(F65&lt;=0,"Elapsed time must be &gt; 0",IF(D65&lt;0,"Start reading must be &gt;= 0",IF(E65&lt;D65,"End reading is below start","Valid"))))))))</x:f>
      </x:c>
      <x:c r="J65" s="8"/>
    </x:row>
    <x:row r="66" ht="25" customHeight="1">
      <x:c r="A66" s="23"/>
      <x:c r="B66" s="8"/>
      <x:c r="C66" s="8"/>
      <x:c r="D66" s="9"/>
      <x:c r="E66" s="9"/>
      <x:c r="F66" s="9"/>
      <x:c r="G66" s="24" t="str">
        <x:f>IF(I66="Valid",E66-D66,"")</x:f>
      </x:c>
      <x:c r="H66" s="24" t="str">
        <x:f>IF(I66="Valid",G66*60/F66,"")</x:f>
      </x:c>
      <x:c r="I66" s="15" t="str">
        <x:f>IF(AND(COUNTA(A66:F66)=0,J66=""),"",IF(COUNTBLANK(A66:F66)&gt;0,"Incomplete record",IF(OR(NOT(ISNUMBER(A66)),A66&lt;=0),"Invalid date",IF(AND(C66&lt;&gt;"Ready idle",C66&lt;&gt;"Standby",C66&lt;&gt;"Cooking",C66&lt;&gt;"Startup",C66&lt;&gt;"Shutdown",C66&lt;&gt;"Mixed / unknown"),"Invalid mode",IF(COUNT(D66:F66)&lt;&gt;3,"Enter numeric readings/time",IF(F66&lt;=0,"Elapsed time must be &gt; 0",IF(D66&lt;0,"Start reading must be &gt;= 0",IF(E66&lt;D66,"End reading is below start","Valid"))))))))</x:f>
      </x:c>
      <x:c r="J66" s="8"/>
    </x:row>
    <x:row r="67" ht="25" customHeight="1">
      <x:c r="A67" s="23"/>
      <x:c r="B67" s="8"/>
      <x:c r="C67" s="8"/>
      <x:c r="D67" s="9"/>
      <x:c r="E67" s="9"/>
      <x:c r="F67" s="9"/>
      <x:c r="G67" s="24" t="str">
        <x:f>IF(I67="Valid",E67-D67,"")</x:f>
      </x:c>
      <x:c r="H67" s="24" t="str">
        <x:f>IF(I67="Valid",G67*60/F67,"")</x:f>
      </x:c>
      <x:c r="I67" s="15" t="str">
        <x:f>IF(AND(COUNTA(A67:F67)=0,J67=""),"",IF(COUNTBLANK(A67:F67)&gt;0,"Incomplete record",IF(OR(NOT(ISNUMBER(A67)),A67&lt;=0),"Invalid date",IF(AND(C67&lt;&gt;"Ready idle",C67&lt;&gt;"Standby",C67&lt;&gt;"Cooking",C67&lt;&gt;"Startup",C67&lt;&gt;"Shutdown",C67&lt;&gt;"Mixed / unknown"),"Invalid mode",IF(COUNT(D67:F67)&lt;&gt;3,"Enter numeric readings/time",IF(F67&lt;=0,"Elapsed time must be &gt; 0",IF(D67&lt;0,"Start reading must be &gt;= 0",IF(E67&lt;D67,"End reading is below start","Valid"))))))))</x:f>
      </x:c>
      <x:c r="J67" s="8"/>
    </x:row>
    <x:row r="68" ht="25" customHeight="1">
      <x:c r="A68" s="23"/>
      <x:c r="B68" s="8"/>
      <x:c r="C68" s="8"/>
      <x:c r="D68" s="9"/>
      <x:c r="E68" s="9"/>
      <x:c r="F68" s="9"/>
      <x:c r="G68" s="24" t="str">
        <x:f>IF(I68="Valid",E68-D68,"")</x:f>
      </x:c>
      <x:c r="H68" s="24" t="str">
        <x:f>IF(I68="Valid",G68*60/F68,"")</x:f>
      </x:c>
      <x:c r="I68" s="15" t="str">
        <x:f>IF(AND(COUNTA(A68:F68)=0,J68=""),"",IF(COUNTBLANK(A68:F68)&gt;0,"Incomplete record",IF(OR(NOT(ISNUMBER(A68)),A68&lt;=0),"Invalid date",IF(AND(C68&lt;&gt;"Ready idle",C68&lt;&gt;"Standby",C68&lt;&gt;"Cooking",C68&lt;&gt;"Startup",C68&lt;&gt;"Shutdown",C68&lt;&gt;"Mixed / unknown"),"Invalid mode",IF(COUNT(D68:F68)&lt;&gt;3,"Enter numeric readings/time",IF(F68&lt;=0,"Elapsed time must be &gt; 0",IF(D68&lt;0,"Start reading must be &gt;= 0",IF(E68&lt;D68,"End reading is below start","Valid"))))))))</x:f>
      </x:c>
      <x:c r="J68" s="8"/>
    </x:row>
    <x:row r="69" ht="25" customHeight="1">
      <x:c r="A69" s="23"/>
      <x:c r="B69" s="8"/>
      <x:c r="C69" s="8"/>
      <x:c r="D69" s="9"/>
      <x:c r="E69" s="9"/>
      <x:c r="F69" s="9"/>
      <x:c r="G69" s="24" t="str">
        <x:f>IF(I69="Valid",E69-D69,"")</x:f>
      </x:c>
      <x:c r="H69" s="24" t="str">
        <x:f>IF(I69="Valid",G69*60/F69,"")</x:f>
      </x:c>
      <x:c r="I69" s="15" t="str">
        <x:f>IF(AND(COUNTA(A69:F69)=0,J69=""),"",IF(COUNTBLANK(A69:F69)&gt;0,"Incomplete record",IF(OR(NOT(ISNUMBER(A69)),A69&lt;=0),"Invalid date",IF(AND(C69&lt;&gt;"Ready idle",C69&lt;&gt;"Standby",C69&lt;&gt;"Cooking",C69&lt;&gt;"Startup",C69&lt;&gt;"Shutdown",C69&lt;&gt;"Mixed / unknown"),"Invalid mode",IF(COUNT(D69:F69)&lt;&gt;3,"Enter numeric readings/time",IF(F69&lt;=0,"Elapsed time must be &gt; 0",IF(D69&lt;0,"Start reading must be &gt;= 0",IF(E69&lt;D69,"End reading is below start","Valid"))))))))</x:f>
      </x:c>
      <x:c r="J69" s="8"/>
    </x:row>
    <x:row r="70" ht="25" customHeight="1">
      <x:c r="A70" s="23"/>
      <x:c r="B70" s="8"/>
      <x:c r="C70" s="8"/>
      <x:c r="D70" s="9"/>
      <x:c r="E70" s="9"/>
      <x:c r="F70" s="9"/>
      <x:c r="G70" s="24" t="str">
        <x:f>IF(I70="Valid",E70-D70,"")</x:f>
      </x:c>
      <x:c r="H70" s="24" t="str">
        <x:f>IF(I70="Valid",G70*60/F70,"")</x:f>
      </x:c>
      <x:c r="I70" s="15" t="str">
        <x:f>IF(AND(COUNTA(A70:F70)=0,J70=""),"",IF(COUNTBLANK(A70:F70)&gt;0,"Incomplete record",IF(OR(NOT(ISNUMBER(A70)),A70&lt;=0),"Invalid date",IF(AND(C70&lt;&gt;"Ready idle",C70&lt;&gt;"Standby",C70&lt;&gt;"Cooking",C70&lt;&gt;"Startup",C70&lt;&gt;"Shutdown",C70&lt;&gt;"Mixed / unknown"),"Invalid mode",IF(COUNT(D70:F70)&lt;&gt;3,"Enter numeric readings/time",IF(F70&lt;=0,"Elapsed time must be &gt; 0",IF(D70&lt;0,"Start reading must be &gt;= 0",IF(E70&lt;D70,"End reading is below start","Valid"))))))))</x:f>
      </x:c>
      <x:c r="J70" s="8"/>
    </x:row>
    <x:row r="71" ht="25" customHeight="1">
      <x:c r="A71" s="23"/>
      <x:c r="B71" s="8"/>
      <x:c r="C71" s="8"/>
      <x:c r="D71" s="9"/>
      <x:c r="E71" s="9"/>
      <x:c r="F71" s="9"/>
      <x:c r="G71" s="24" t="str">
        <x:f>IF(I71="Valid",E71-D71,"")</x:f>
      </x:c>
      <x:c r="H71" s="24" t="str">
        <x:f>IF(I71="Valid",G71*60/F71,"")</x:f>
      </x:c>
      <x:c r="I71" s="15" t="str">
        <x:f>IF(AND(COUNTA(A71:F71)=0,J71=""),"",IF(COUNTBLANK(A71:F71)&gt;0,"Incomplete record",IF(OR(NOT(ISNUMBER(A71)),A71&lt;=0),"Invalid date",IF(AND(C71&lt;&gt;"Ready idle",C71&lt;&gt;"Standby",C71&lt;&gt;"Cooking",C71&lt;&gt;"Startup",C71&lt;&gt;"Shutdown",C71&lt;&gt;"Mixed / unknown"),"Invalid mode",IF(COUNT(D71:F71)&lt;&gt;3,"Enter numeric readings/time",IF(F71&lt;=0,"Elapsed time must be &gt; 0",IF(D71&lt;0,"Start reading must be &gt;= 0",IF(E71&lt;D71,"End reading is below start","Valid"))))))))</x:f>
      </x:c>
      <x:c r="J71" s="8"/>
    </x:row>
    <x:row r="72" ht="25" customHeight="1">
      <x:c r="A72" s="23"/>
      <x:c r="B72" s="8"/>
      <x:c r="C72" s="8"/>
      <x:c r="D72" s="9"/>
      <x:c r="E72" s="9"/>
      <x:c r="F72" s="9"/>
      <x:c r="G72" s="24" t="str">
        <x:f>IF(I72="Valid",E72-D72,"")</x:f>
      </x:c>
      <x:c r="H72" s="24" t="str">
        <x:f>IF(I72="Valid",G72*60/F72,"")</x:f>
      </x:c>
      <x:c r="I72" s="15" t="str">
        <x:f>IF(AND(COUNTA(A72:F72)=0,J72=""),"",IF(COUNTBLANK(A72:F72)&gt;0,"Incomplete record",IF(OR(NOT(ISNUMBER(A72)),A72&lt;=0),"Invalid date",IF(AND(C72&lt;&gt;"Ready idle",C72&lt;&gt;"Standby",C72&lt;&gt;"Cooking",C72&lt;&gt;"Startup",C72&lt;&gt;"Shutdown",C72&lt;&gt;"Mixed / unknown"),"Invalid mode",IF(COUNT(D72:F72)&lt;&gt;3,"Enter numeric readings/time",IF(F72&lt;=0,"Elapsed time must be &gt; 0",IF(D72&lt;0,"Start reading must be &gt;= 0",IF(E72&lt;D72,"End reading is below start","Valid"))))))))</x:f>
      </x:c>
      <x:c r="J72" s="8"/>
    </x:row>
    <x:row r="73" ht="25" customHeight="1">
      <x:c r="A73" s="23"/>
      <x:c r="B73" s="8"/>
      <x:c r="C73" s="8"/>
      <x:c r="D73" s="9"/>
      <x:c r="E73" s="9"/>
      <x:c r="F73" s="9"/>
      <x:c r="G73" s="24" t="str">
        <x:f>IF(I73="Valid",E73-D73,"")</x:f>
      </x:c>
      <x:c r="H73" s="24" t="str">
        <x:f>IF(I73="Valid",G73*60/F73,"")</x:f>
      </x:c>
      <x:c r="I73" s="15" t="str">
        <x:f>IF(AND(COUNTA(A73:F73)=0,J73=""),"",IF(COUNTBLANK(A73:F73)&gt;0,"Incomplete record",IF(OR(NOT(ISNUMBER(A73)),A73&lt;=0),"Invalid date",IF(AND(C73&lt;&gt;"Ready idle",C73&lt;&gt;"Standby",C73&lt;&gt;"Cooking",C73&lt;&gt;"Startup",C73&lt;&gt;"Shutdown",C73&lt;&gt;"Mixed / unknown"),"Invalid mode",IF(COUNT(D73:F73)&lt;&gt;3,"Enter numeric readings/time",IF(F73&lt;=0,"Elapsed time must be &gt; 0",IF(D73&lt;0,"Start reading must be &gt;= 0",IF(E73&lt;D73,"End reading is below start","Valid"))))))))</x:f>
      </x:c>
      <x:c r="J73" s="8"/>
    </x:row>
    <x:row r="74" ht="25" customHeight="1">
      <x:c r="A74" s="23"/>
      <x:c r="B74" s="8"/>
      <x:c r="C74" s="8"/>
      <x:c r="D74" s="9"/>
      <x:c r="E74" s="9"/>
      <x:c r="F74" s="9"/>
      <x:c r="G74" s="24" t="str">
        <x:f>IF(I74="Valid",E74-D74,"")</x:f>
      </x:c>
      <x:c r="H74" s="24" t="str">
        <x:f>IF(I74="Valid",G74*60/F74,"")</x:f>
      </x:c>
      <x:c r="I74" s="15" t="str">
        <x:f>IF(AND(COUNTA(A74:F74)=0,J74=""),"",IF(COUNTBLANK(A74:F74)&gt;0,"Incomplete record",IF(OR(NOT(ISNUMBER(A74)),A74&lt;=0),"Invalid date",IF(AND(C74&lt;&gt;"Ready idle",C74&lt;&gt;"Standby",C74&lt;&gt;"Cooking",C74&lt;&gt;"Startup",C74&lt;&gt;"Shutdown",C74&lt;&gt;"Mixed / unknown"),"Invalid mode",IF(COUNT(D74:F74)&lt;&gt;3,"Enter numeric readings/time",IF(F74&lt;=0,"Elapsed time must be &gt; 0",IF(D74&lt;0,"Start reading must be &gt;= 0",IF(E74&lt;D74,"End reading is below start","Valid"))))))))</x:f>
      </x:c>
      <x:c r="J74" s="8"/>
    </x:row>
    <x:row r="75" ht="25" customHeight="1">
      <x:c r="A75" s="23"/>
      <x:c r="B75" s="8"/>
      <x:c r="C75" s="8"/>
      <x:c r="D75" s="9"/>
      <x:c r="E75" s="9"/>
      <x:c r="F75" s="9"/>
      <x:c r="G75" s="24" t="str">
        <x:f>IF(I75="Valid",E75-D75,"")</x:f>
      </x:c>
      <x:c r="H75" s="24" t="str">
        <x:f>IF(I75="Valid",G75*60/F75,"")</x:f>
      </x:c>
      <x:c r="I75" s="15" t="str">
        <x:f>IF(AND(COUNTA(A75:F75)=0,J75=""),"",IF(COUNTBLANK(A75:F75)&gt;0,"Incomplete record",IF(OR(NOT(ISNUMBER(A75)),A75&lt;=0),"Invalid date",IF(AND(C75&lt;&gt;"Ready idle",C75&lt;&gt;"Standby",C75&lt;&gt;"Cooking",C75&lt;&gt;"Startup",C75&lt;&gt;"Shutdown",C75&lt;&gt;"Mixed / unknown"),"Invalid mode",IF(COUNT(D75:F75)&lt;&gt;3,"Enter numeric readings/time",IF(F75&lt;=0,"Elapsed time must be &gt; 0",IF(D75&lt;0,"Start reading must be &gt;= 0",IF(E75&lt;D75,"End reading is below start","Valid"))))))))</x:f>
      </x:c>
      <x:c r="J75" s="8"/>
    </x:row>
    <x:row r="76" ht="25" customHeight="1">
      <x:c r="A76" s="23"/>
      <x:c r="B76" s="8"/>
      <x:c r="C76" s="8"/>
      <x:c r="D76" s="9"/>
      <x:c r="E76" s="9"/>
      <x:c r="F76" s="9"/>
      <x:c r="G76" s="24" t="str">
        <x:f>IF(I76="Valid",E76-D76,"")</x:f>
      </x:c>
      <x:c r="H76" s="24" t="str">
        <x:f>IF(I76="Valid",G76*60/F76,"")</x:f>
      </x:c>
      <x:c r="I76" s="15" t="str">
        <x:f>IF(AND(COUNTA(A76:F76)=0,J76=""),"",IF(COUNTBLANK(A76:F76)&gt;0,"Incomplete record",IF(OR(NOT(ISNUMBER(A76)),A76&lt;=0),"Invalid date",IF(AND(C76&lt;&gt;"Ready idle",C76&lt;&gt;"Standby",C76&lt;&gt;"Cooking",C76&lt;&gt;"Startup",C76&lt;&gt;"Shutdown",C76&lt;&gt;"Mixed / unknown"),"Invalid mode",IF(COUNT(D76:F76)&lt;&gt;3,"Enter numeric readings/time",IF(F76&lt;=0,"Elapsed time must be &gt; 0",IF(D76&lt;0,"Start reading must be &gt;= 0",IF(E76&lt;D76,"End reading is below start","Valid"))))))))</x:f>
      </x:c>
      <x:c r="J76" s="8"/>
    </x:row>
    <x:row r="77" ht="25" customHeight="1">
      <x:c r="A77" s="23"/>
      <x:c r="B77" s="8"/>
      <x:c r="C77" s="8"/>
      <x:c r="D77" s="9"/>
      <x:c r="E77" s="9"/>
      <x:c r="F77" s="9"/>
      <x:c r="G77" s="24" t="str">
        <x:f>IF(I77="Valid",E77-D77,"")</x:f>
      </x:c>
      <x:c r="H77" s="24" t="str">
        <x:f>IF(I77="Valid",G77*60/F77,"")</x:f>
      </x:c>
      <x:c r="I77" s="15" t="str">
        <x:f>IF(AND(COUNTA(A77:F77)=0,J77=""),"",IF(COUNTBLANK(A77:F77)&gt;0,"Incomplete record",IF(OR(NOT(ISNUMBER(A77)),A77&lt;=0),"Invalid date",IF(AND(C77&lt;&gt;"Ready idle",C77&lt;&gt;"Standby",C77&lt;&gt;"Cooking",C77&lt;&gt;"Startup",C77&lt;&gt;"Shutdown",C77&lt;&gt;"Mixed / unknown"),"Invalid mode",IF(COUNT(D77:F77)&lt;&gt;3,"Enter numeric readings/time",IF(F77&lt;=0,"Elapsed time must be &gt; 0",IF(D77&lt;0,"Start reading must be &gt;= 0",IF(E77&lt;D77,"End reading is below start","Valid"))))))))</x:f>
      </x:c>
      <x:c r="J77" s="8"/>
    </x:row>
    <x:row r="78" ht="25" customHeight="1">
      <x:c r="A78" s="23"/>
      <x:c r="B78" s="8"/>
      <x:c r="C78" s="8"/>
      <x:c r="D78" s="9"/>
      <x:c r="E78" s="9"/>
      <x:c r="F78" s="9"/>
      <x:c r="G78" s="24" t="str">
        <x:f>IF(I78="Valid",E78-D78,"")</x:f>
      </x:c>
      <x:c r="H78" s="24" t="str">
        <x:f>IF(I78="Valid",G78*60/F78,"")</x:f>
      </x:c>
      <x:c r="I78" s="15" t="str">
        <x:f>IF(AND(COUNTA(A78:F78)=0,J78=""),"",IF(COUNTBLANK(A78:F78)&gt;0,"Incomplete record",IF(OR(NOT(ISNUMBER(A78)),A78&lt;=0),"Invalid date",IF(AND(C78&lt;&gt;"Ready idle",C78&lt;&gt;"Standby",C78&lt;&gt;"Cooking",C78&lt;&gt;"Startup",C78&lt;&gt;"Shutdown",C78&lt;&gt;"Mixed / unknown"),"Invalid mode",IF(COUNT(D78:F78)&lt;&gt;3,"Enter numeric readings/time",IF(F78&lt;=0,"Elapsed time must be &gt; 0",IF(D78&lt;0,"Start reading must be &gt;= 0",IF(E78&lt;D78,"End reading is below start","Valid"))))))))</x:f>
      </x:c>
      <x:c r="J78" s="8"/>
    </x:row>
    <x:row r="79" ht="25" customHeight="1">
      <x:c r="A79" s="23"/>
      <x:c r="B79" s="8"/>
      <x:c r="C79" s="8"/>
      <x:c r="D79" s="9"/>
      <x:c r="E79" s="9"/>
      <x:c r="F79" s="9"/>
      <x:c r="G79" s="24" t="str">
        <x:f>IF(I79="Valid",E79-D79,"")</x:f>
      </x:c>
      <x:c r="H79" s="24" t="str">
        <x:f>IF(I79="Valid",G79*60/F79,"")</x:f>
      </x:c>
      <x:c r="I79" s="15" t="str">
        <x:f>IF(AND(COUNTA(A79:F79)=0,J79=""),"",IF(COUNTBLANK(A79:F79)&gt;0,"Incomplete record",IF(OR(NOT(ISNUMBER(A79)),A79&lt;=0),"Invalid date",IF(AND(C79&lt;&gt;"Ready idle",C79&lt;&gt;"Standby",C79&lt;&gt;"Cooking",C79&lt;&gt;"Startup",C79&lt;&gt;"Shutdown",C79&lt;&gt;"Mixed / unknown"),"Invalid mode",IF(COUNT(D79:F79)&lt;&gt;3,"Enter numeric readings/time",IF(F79&lt;=0,"Elapsed time must be &gt; 0",IF(D79&lt;0,"Start reading must be &gt;= 0",IF(E79&lt;D79,"End reading is below start","Valid"))))))))</x:f>
      </x:c>
      <x:c r="J79" s="8"/>
    </x:row>
    <x:row r="80" ht="25" customHeight="1">
      <x:c r="A80" s="23"/>
      <x:c r="B80" s="8"/>
      <x:c r="C80" s="8"/>
      <x:c r="D80" s="9"/>
      <x:c r="E80" s="9"/>
      <x:c r="F80" s="9"/>
      <x:c r="G80" s="24" t="str">
        <x:f>IF(I80="Valid",E80-D80,"")</x:f>
      </x:c>
      <x:c r="H80" s="24" t="str">
        <x:f>IF(I80="Valid",G80*60/F80,"")</x:f>
      </x:c>
      <x:c r="I80" s="15" t="str">
        <x:f>IF(AND(COUNTA(A80:F80)=0,J80=""),"",IF(COUNTBLANK(A80:F80)&gt;0,"Incomplete record",IF(OR(NOT(ISNUMBER(A80)),A80&lt;=0),"Invalid date",IF(AND(C80&lt;&gt;"Ready idle",C80&lt;&gt;"Standby",C80&lt;&gt;"Cooking",C80&lt;&gt;"Startup",C80&lt;&gt;"Shutdown",C80&lt;&gt;"Mixed / unknown"),"Invalid mode",IF(COUNT(D80:F80)&lt;&gt;3,"Enter numeric readings/time",IF(F80&lt;=0,"Elapsed time must be &gt; 0",IF(D80&lt;0,"Start reading must be &gt;= 0",IF(E80&lt;D80,"End reading is below start","Valid"))))))))</x:f>
      </x:c>
      <x:c r="J80" s="8"/>
    </x:row>
    <x:row r="81" ht="25" customHeight="1">
      <x:c r="A81" s="23"/>
      <x:c r="B81" s="8"/>
      <x:c r="C81" s="8"/>
      <x:c r="D81" s="9"/>
      <x:c r="E81" s="9"/>
      <x:c r="F81" s="9"/>
      <x:c r="G81" s="24" t="str">
        <x:f>IF(I81="Valid",E81-D81,"")</x:f>
      </x:c>
      <x:c r="H81" s="24" t="str">
        <x:f>IF(I81="Valid",G81*60/F81,"")</x:f>
      </x:c>
      <x:c r="I81" s="15" t="str">
        <x:f>IF(AND(COUNTA(A81:F81)=0,J81=""),"",IF(COUNTBLANK(A81:F81)&gt;0,"Incomplete record",IF(OR(NOT(ISNUMBER(A81)),A81&lt;=0),"Invalid date",IF(AND(C81&lt;&gt;"Ready idle",C81&lt;&gt;"Standby",C81&lt;&gt;"Cooking",C81&lt;&gt;"Startup",C81&lt;&gt;"Shutdown",C81&lt;&gt;"Mixed / unknown"),"Invalid mode",IF(COUNT(D81:F81)&lt;&gt;3,"Enter numeric readings/time",IF(F81&lt;=0,"Elapsed time must be &gt; 0",IF(D81&lt;0,"Start reading must be &gt;= 0",IF(E81&lt;D81,"End reading is below start","Valid"))))))))</x:f>
      </x:c>
      <x:c r="J81" s="8"/>
    </x:row>
    <x:row r="82" ht="25" customHeight="1">
      <x:c r="A82" s="23"/>
      <x:c r="B82" s="8"/>
      <x:c r="C82" s="8"/>
      <x:c r="D82" s="9"/>
      <x:c r="E82" s="9"/>
      <x:c r="F82" s="9"/>
      <x:c r="G82" s="24" t="str">
        <x:f>IF(I82="Valid",E82-D82,"")</x:f>
      </x:c>
      <x:c r="H82" s="24" t="str">
        <x:f>IF(I82="Valid",G82*60/F82,"")</x:f>
      </x:c>
      <x:c r="I82" s="15" t="str">
        <x:f>IF(AND(COUNTA(A82:F82)=0,J82=""),"",IF(COUNTBLANK(A82:F82)&gt;0,"Incomplete record",IF(OR(NOT(ISNUMBER(A82)),A82&lt;=0),"Invalid date",IF(AND(C82&lt;&gt;"Ready idle",C82&lt;&gt;"Standby",C82&lt;&gt;"Cooking",C82&lt;&gt;"Startup",C82&lt;&gt;"Shutdown",C82&lt;&gt;"Mixed / unknown"),"Invalid mode",IF(COUNT(D82:F82)&lt;&gt;3,"Enter numeric readings/time",IF(F82&lt;=0,"Elapsed time must be &gt; 0",IF(D82&lt;0,"Start reading must be &gt;= 0",IF(E82&lt;D82,"End reading is below start","Valid"))))))))</x:f>
      </x:c>
      <x:c r="J82" s="8"/>
    </x:row>
    <x:row r="83" ht="25" customHeight="1">
      <x:c r="A83" s="23"/>
      <x:c r="B83" s="8"/>
      <x:c r="C83" s="8"/>
      <x:c r="D83" s="9"/>
      <x:c r="E83" s="9"/>
      <x:c r="F83" s="9"/>
      <x:c r="G83" s="24" t="str">
        <x:f>IF(I83="Valid",E83-D83,"")</x:f>
      </x:c>
      <x:c r="H83" s="24" t="str">
        <x:f>IF(I83="Valid",G83*60/F83,"")</x:f>
      </x:c>
      <x:c r="I83" s="15" t="str">
        <x:f>IF(AND(COUNTA(A83:F83)=0,J83=""),"",IF(COUNTBLANK(A83:F83)&gt;0,"Incomplete record",IF(OR(NOT(ISNUMBER(A83)),A83&lt;=0),"Invalid date",IF(AND(C83&lt;&gt;"Ready idle",C83&lt;&gt;"Standby",C83&lt;&gt;"Cooking",C83&lt;&gt;"Startup",C83&lt;&gt;"Shutdown",C83&lt;&gt;"Mixed / unknown"),"Invalid mode",IF(COUNT(D83:F83)&lt;&gt;3,"Enter numeric readings/time",IF(F83&lt;=0,"Elapsed time must be &gt; 0",IF(D83&lt;0,"Start reading must be &gt;= 0",IF(E83&lt;D83,"End reading is below start","Valid"))))))))</x:f>
      </x:c>
      <x:c r="J83" s="8"/>
    </x:row>
    <x:row r="84" ht="25" customHeight="1">
      <x:c r="A84" s="23"/>
      <x:c r="B84" s="8"/>
      <x:c r="C84" s="8"/>
      <x:c r="D84" s="9"/>
      <x:c r="E84" s="9"/>
      <x:c r="F84" s="9"/>
      <x:c r="G84" s="24" t="str">
        <x:f>IF(I84="Valid",E84-D84,"")</x:f>
      </x:c>
      <x:c r="H84" s="24" t="str">
        <x:f>IF(I84="Valid",G84*60/F84,"")</x:f>
      </x:c>
      <x:c r="I84" s="15" t="str">
        <x:f>IF(AND(COUNTA(A84:F84)=0,J84=""),"",IF(COUNTBLANK(A84:F84)&gt;0,"Incomplete record",IF(OR(NOT(ISNUMBER(A84)),A84&lt;=0),"Invalid date",IF(AND(C84&lt;&gt;"Ready idle",C84&lt;&gt;"Standby",C84&lt;&gt;"Cooking",C84&lt;&gt;"Startup",C84&lt;&gt;"Shutdown",C84&lt;&gt;"Mixed / unknown"),"Invalid mode",IF(COUNT(D84:F84)&lt;&gt;3,"Enter numeric readings/time",IF(F84&lt;=0,"Elapsed time must be &gt; 0",IF(D84&lt;0,"Start reading must be &gt;= 0",IF(E84&lt;D84,"End reading is below start","Valid"))))))))</x:f>
      </x:c>
      <x:c r="J84" s="8"/>
    </x:row>
    <x:row r="85" ht="25" customHeight="1">
      <x:c r="A85" s="23"/>
      <x:c r="B85" s="8"/>
      <x:c r="C85" s="8"/>
      <x:c r="D85" s="9"/>
      <x:c r="E85" s="9"/>
      <x:c r="F85" s="9"/>
      <x:c r="G85" s="24" t="str">
        <x:f>IF(I85="Valid",E85-D85,"")</x:f>
      </x:c>
      <x:c r="H85" s="24" t="str">
        <x:f>IF(I85="Valid",G85*60/F85,"")</x:f>
      </x:c>
      <x:c r="I85" s="15" t="str">
        <x:f>IF(AND(COUNTA(A85:F85)=0,J85=""),"",IF(COUNTBLANK(A85:F85)&gt;0,"Incomplete record",IF(OR(NOT(ISNUMBER(A85)),A85&lt;=0),"Invalid date",IF(AND(C85&lt;&gt;"Ready idle",C85&lt;&gt;"Standby",C85&lt;&gt;"Cooking",C85&lt;&gt;"Startup",C85&lt;&gt;"Shutdown",C85&lt;&gt;"Mixed / unknown"),"Invalid mode",IF(COUNT(D85:F85)&lt;&gt;3,"Enter numeric readings/time",IF(F85&lt;=0,"Elapsed time must be &gt; 0",IF(D85&lt;0,"Start reading must be &gt;= 0",IF(E85&lt;D85,"End reading is below start","Valid"))))))))</x:f>
      </x:c>
      <x:c r="J85" s="8"/>
    </x:row>
    <x:row r="86" ht="25" customHeight="1">
      <x:c r="A86" s="23"/>
      <x:c r="B86" s="8"/>
      <x:c r="C86" s="8"/>
      <x:c r="D86" s="9"/>
      <x:c r="E86" s="9"/>
      <x:c r="F86" s="9"/>
      <x:c r="G86" s="24" t="str">
        <x:f>IF(I86="Valid",E86-D86,"")</x:f>
      </x:c>
      <x:c r="H86" s="24" t="str">
        <x:f>IF(I86="Valid",G86*60/F86,"")</x:f>
      </x:c>
      <x:c r="I86" s="15" t="str">
        <x:f>IF(AND(COUNTA(A86:F86)=0,J86=""),"",IF(COUNTBLANK(A86:F86)&gt;0,"Incomplete record",IF(OR(NOT(ISNUMBER(A86)),A86&lt;=0),"Invalid date",IF(AND(C86&lt;&gt;"Ready idle",C86&lt;&gt;"Standby",C86&lt;&gt;"Cooking",C86&lt;&gt;"Startup",C86&lt;&gt;"Shutdown",C86&lt;&gt;"Mixed / unknown"),"Invalid mode",IF(COUNT(D86:F86)&lt;&gt;3,"Enter numeric readings/time",IF(F86&lt;=0,"Elapsed time must be &gt; 0",IF(D86&lt;0,"Start reading must be &gt;= 0",IF(E86&lt;D86,"End reading is below start","Valid"))))))))</x:f>
      </x:c>
      <x:c r="J86" s="8"/>
    </x:row>
    <x:row r="87" ht="25" customHeight="1">
      <x:c r="A87" s="23"/>
      <x:c r="B87" s="8"/>
      <x:c r="C87" s="8"/>
      <x:c r="D87" s="9"/>
      <x:c r="E87" s="9"/>
      <x:c r="F87" s="9"/>
      <x:c r="G87" s="24" t="str">
        <x:f>IF(I87="Valid",E87-D87,"")</x:f>
      </x:c>
      <x:c r="H87" s="24" t="str">
        <x:f>IF(I87="Valid",G87*60/F87,"")</x:f>
      </x:c>
      <x:c r="I87" s="15" t="str">
        <x:f>IF(AND(COUNTA(A87:F87)=0,J87=""),"",IF(COUNTBLANK(A87:F87)&gt;0,"Incomplete record",IF(OR(NOT(ISNUMBER(A87)),A87&lt;=0),"Invalid date",IF(AND(C87&lt;&gt;"Ready idle",C87&lt;&gt;"Standby",C87&lt;&gt;"Cooking",C87&lt;&gt;"Startup",C87&lt;&gt;"Shutdown",C87&lt;&gt;"Mixed / unknown"),"Invalid mode",IF(COUNT(D87:F87)&lt;&gt;3,"Enter numeric readings/time",IF(F87&lt;=0,"Elapsed time must be &gt; 0",IF(D87&lt;0,"Start reading must be &gt;= 0",IF(E87&lt;D87,"End reading is below start","Valid"))))))))</x:f>
      </x:c>
      <x:c r="J87" s="8"/>
    </x:row>
    <x:row r="88" ht="25" customHeight="1">
      <x:c r="A88" s="23"/>
      <x:c r="B88" s="8"/>
      <x:c r="C88" s="8"/>
      <x:c r="D88" s="9"/>
      <x:c r="E88" s="9"/>
      <x:c r="F88" s="9"/>
      <x:c r="G88" s="24" t="str">
        <x:f>IF(I88="Valid",E88-D88,"")</x:f>
      </x:c>
      <x:c r="H88" s="24" t="str">
        <x:f>IF(I88="Valid",G88*60/F88,"")</x:f>
      </x:c>
      <x:c r="I88" s="15" t="str">
        <x:f>IF(AND(COUNTA(A88:F88)=0,J88=""),"",IF(COUNTBLANK(A88:F88)&gt;0,"Incomplete record",IF(OR(NOT(ISNUMBER(A88)),A88&lt;=0),"Invalid date",IF(AND(C88&lt;&gt;"Ready idle",C88&lt;&gt;"Standby",C88&lt;&gt;"Cooking",C88&lt;&gt;"Startup",C88&lt;&gt;"Shutdown",C88&lt;&gt;"Mixed / unknown"),"Invalid mode",IF(COUNT(D88:F88)&lt;&gt;3,"Enter numeric readings/time",IF(F88&lt;=0,"Elapsed time must be &gt; 0",IF(D88&lt;0,"Start reading must be &gt;= 0",IF(E88&lt;D88,"End reading is below start","Valid"))))))))</x:f>
      </x:c>
      <x:c r="J88" s="8"/>
    </x:row>
    <x:row r="89" ht="25" customHeight="1">
      <x:c r="A89" s="23"/>
      <x:c r="B89" s="8"/>
      <x:c r="C89" s="8"/>
      <x:c r="D89" s="9"/>
      <x:c r="E89" s="9"/>
      <x:c r="F89" s="9"/>
      <x:c r="G89" s="24" t="str">
        <x:f>IF(I89="Valid",E89-D89,"")</x:f>
      </x:c>
      <x:c r="H89" s="24" t="str">
        <x:f>IF(I89="Valid",G89*60/F89,"")</x:f>
      </x:c>
      <x:c r="I89" s="15" t="str">
        <x:f>IF(AND(COUNTA(A89:F89)=0,J89=""),"",IF(COUNTBLANK(A89:F89)&gt;0,"Incomplete record",IF(OR(NOT(ISNUMBER(A89)),A89&lt;=0),"Invalid date",IF(AND(C89&lt;&gt;"Ready idle",C89&lt;&gt;"Standby",C89&lt;&gt;"Cooking",C89&lt;&gt;"Startup",C89&lt;&gt;"Shutdown",C89&lt;&gt;"Mixed / unknown"),"Invalid mode",IF(COUNT(D89:F89)&lt;&gt;3,"Enter numeric readings/time",IF(F89&lt;=0,"Elapsed time must be &gt; 0",IF(D89&lt;0,"Start reading must be &gt;= 0",IF(E89&lt;D89,"End reading is below start","Valid"))))))))</x:f>
      </x:c>
      <x:c r="J89" s="8"/>
    </x:row>
    <x:row r="90" ht="25" customHeight="1">
      <x:c r="A90" s="23"/>
      <x:c r="B90" s="8"/>
      <x:c r="C90" s="8"/>
      <x:c r="D90" s="9"/>
      <x:c r="E90" s="9"/>
      <x:c r="F90" s="9"/>
      <x:c r="G90" s="24" t="str">
        <x:f>IF(I90="Valid",E90-D90,"")</x:f>
      </x:c>
      <x:c r="H90" s="24" t="str">
        <x:f>IF(I90="Valid",G90*60/F90,"")</x:f>
      </x:c>
      <x:c r="I90" s="15" t="str">
        <x:f>IF(AND(COUNTA(A90:F90)=0,J90=""),"",IF(COUNTBLANK(A90:F90)&gt;0,"Incomplete record",IF(OR(NOT(ISNUMBER(A90)),A90&lt;=0),"Invalid date",IF(AND(C90&lt;&gt;"Ready idle",C90&lt;&gt;"Standby",C90&lt;&gt;"Cooking",C90&lt;&gt;"Startup",C90&lt;&gt;"Shutdown",C90&lt;&gt;"Mixed / unknown"),"Invalid mode",IF(COUNT(D90:F90)&lt;&gt;3,"Enter numeric readings/time",IF(F90&lt;=0,"Elapsed time must be &gt; 0",IF(D90&lt;0,"Start reading must be &gt;= 0",IF(E90&lt;D90,"End reading is below start","Valid"))))))))</x:f>
      </x:c>
      <x:c r="J90" s="8"/>
    </x:row>
    <x:row r="91" ht="25" customHeight="1">
      <x:c r="A91" s="23"/>
      <x:c r="B91" s="8"/>
      <x:c r="C91" s="8"/>
      <x:c r="D91" s="9"/>
      <x:c r="E91" s="9"/>
      <x:c r="F91" s="9"/>
      <x:c r="G91" s="24" t="str">
        <x:f>IF(I91="Valid",E91-D91,"")</x:f>
      </x:c>
      <x:c r="H91" s="24" t="str">
        <x:f>IF(I91="Valid",G91*60/F91,"")</x:f>
      </x:c>
      <x:c r="I91" s="15" t="str">
        <x:f>IF(AND(COUNTA(A91:F91)=0,J91=""),"",IF(COUNTBLANK(A91:F91)&gt;0,"Incomplete record",IF(OR(NOT(ISNUMBER(A91)),A91&lt;=0),"Invalid date",IF(AND(C91&lt;&gt;"Ready idle",C91&lt;&gt;"Standby",C91&lt;&gt;"Cooking",C91&lt;&gt;"Startup",C91&lt;&gt;"Shutdown",C91&lt;&gt;"Mixed / unknown"),"Invalid mode",IF(COUNT(D91:F91)&lt;&gt;3,"Enter numeric readings/time",IF(F91&lt;=0,"Elapsed time must be &gt; 0",IF(D91&lt;0,"Start reading must be &gt;= 0",IF(E91&lt;D91,"End reading is below start","Valid"))))))))</x:f>
      </x:c>
      <x:c r="J91" s="8"/>
    </x:row>
    <x:row r="92" ht="25" customHeight="1">
      <x:c r="A92" s="23"/>
      <x:c r="B92" s="8"/>
      <x:c r="C92" s="8"/>
      <x:c r="D92" s="9"/>
      <x:c r="E92" s="9"/>
      <x:c r="F92" s="9"/>
      <x:c r="G92" s="24" t="str">
        <x:f>IF(I92="Valid",E92-D92,"")</x:f>
      </x:c>
      <x:c r="H92" s="24" t="str">
        <x:f>IF(I92="Valid",G92*60/F92,"")</x:f>
      </x:c>
      <x:c r="I92" s="15" t="str">
        <x:f>IF(AND(COUNTA(A92:F92)=0,J92=""),"",IF(COUNTBLANK(A92:F92)&gt;0,"Incomplete record",IF(OR(NOT(ISNUMBER(A92)),A92&lt;=0),"Invalid date",IF(AND(C92&lt;&gt;"Ready idle",C92&lt;&gt;"Standby",C92&lt;&gt;"Cooking",C92&lt;&gt;"Startup",C92&lt;&gt;"Shutdown",C92&lt;&gt;"Mixed / unknown"),"Invalid mode",IF(COUNT(D92:F92)&lt;&gt;3,"Enter numeric readings/time",IF(F92&lt;=0,"Elapsed time must be &gt; 0",IF(D92&lt;0,"Start reading must be &gt;= 0",IF(E92&lt;D92,"End reading is below start","Valid"))))))))</x:f>
      </x:c>
      <x:c r="J92" s="8"/>
    </x:row>
    <x:row r="93" ht="25" customHeight="1">
      <x:c r="A93" s="23"/>
      <x:c r="B93" s="8"/>
      <x:c r="C93" s="8"/>
      <x:c r="D93" s="9"/>
      <x:c r="E93" s="9"/>
      <x:c r="F93" s="9"/>
      <x:c r="G93" s="24" t="str">
        <x:f>IF(I93="Valid",E93-D93,"")</x:f>
      </x:c>
      <x:c r="H93" s="24" t="str">
        <x:f>IF(I93="Valid",G93*60/F93,"")</x:f>
      </x:c>
      <x:c r="I93" s="15" t="str">
        <x:f>IF(AND(COUNTA(A93:F93)=0,J93=""),"",IF(COUNTBLANK(A93:F93)&gt;0,"Incomplete record",IF(OR(NOT(ISNUMBER(A93)),A93&lt;=0),"Invalid date",IF(AND(C93&lt;&gt;"Ready idle",C93&lt;&gt;"Standby",C93&lt;&gt;"Cooking",C93&lt;&gt;"Startup",C93&lt;&gt;"Shutdown",C93&lt;&gt;"Mixed / unknown"),"Invalid mode",IF(COUNT(D93:F93)&lt;&gt;3,"Enter numeric readings/time",IF(F93&lt;=0,"Elapsed time must be &gt; 0",IF(D93&lt;0,"Start reading must be &gt;= 0",IF(E93&lt;D93,"End reading is below start","Valid"))))))))</x:f>
      </x:c>
      <x:c r="J93" s="8"/>
    </x:row>
    <x:row r="94" ht="25" customHeight="1">
      <x:c r="A94" s="23"/>
      <x:c r="B94" s="8"/>
      <x:c r="C94" s="8"/>
      <x:c r="D94" s="9"/>
      <x:c r="E94" s="9"/>
      <x:c r="F94" s="9"/>
      <x:c r="G94" s="24" t="str">
        <x:f>IF(I94="Valid",E94-D94,"")</x:f>
      </x:c>
      <x:c r="H94" s="24" t="str">
        <x:f>IF(I94="Valid",G94*60/F94,"")</x:f>
      </x:c>
      <x:c r="I94" s="15" t="str">
        <x:f>IF(AND(COUNTA(A94:F94)=0,J94=""),"",IF(COUNTBLANK(A94:F94)&gt;0,"Incomplete record",IF(OR(NOT(ISNUMBER(A94)),A94&lt;=0),"Invalid date",IF(AND(C94&lt;&gt;"Ready idle",C94&lt;&gt;"Standby",C94&lt;&gt;"Cooking",C94&lt;&gt;"Startup",C94&lt;&gt;"Shutdown",C94&lt;&gt;"Mixed / unknown"),"Invalid mode",IF(COUNT(D94:F94)&lt;&gt;3,"Enter numeric readings/time",IF(F94&lt;=0,"Elapsed time must be &gt; 0",IF(D94&lt;0,"Start reading must be &gt;= 0",IF(E94&lt;D94,"End reading is below start","Valid"))))))))</x:f>
      </x:c>
      <x:c r="J94" s="8"/>
    </x:row>
    <x:row r="95" ht="25" customHeight="1">
      <x:c r="A95" s="23"/>
      <x:c r="B95" s="8"/>
      <x:c r="C95" s="8"/>
      <x:c r="D95" s="9"/>
      <x:c r="E95" s="9"/>
      <x:c r="F95" s="9"/>
      <x:c r="G95" s="24" t="str">
        <x:f>IF(I95="Valid",E95-D95,"")</x:f>
      </x:c>
      <x:c r="H95" s="24" t="str">
        <x:f>IF(I95="Valid",G95*60/F95,"")</x:f>
      </x:c>
      <x:c r="I95" s="15" t="str">
        <x:f>IF(AND(COUNTA(A95:F95)=0,J95=""),"",IF(COUNTBLANK(A95:F95)&gt;0,"Incomplete record",IF(OR(NOT(ISNUMBER(A95)),A95&lt;=0),"Invalid date",IF(AND(C95&lt;&gt;"Ready idle",C95&lt;&gt;"Standby",C95&lt;&gt;"Cooking",C95&lt;&gt;"Startup",C95&lt;&gt;"Shutdown",C95&lt;&gt;"Mixed / unknown"),"Invalid mode",IF(COUNT(D95:F95)&lt;&gt;3,"Enter numeric readings/time",IF(F95&lt;=0,"Elapsed time must be &gt; 0",IF(D95&lt;0,"Start reading must be &gt;= 0",IF(E95&lt;D95,"End reading is below start","Valid"))))))))</x:f>
      </x:c>
      <x:c r="J95" s="8"/>
    </x:row>
    <x:row r="96" ht="25" customHeight="1">
      <x:c r="A96" s="23"/>
      <x:c r="B96" s="8"/>
      <x:c r="C96" s="8"/>
      <x:c r="D96" s="9"/>
      <x:c r="E96" s="9"/>
      <x:c r="F96" s="9"/>
      <x:c r="G96" s="24" t="str">
        <x:f>IF(I96="Valid",E96-D96,"")</x:f>
      </x:c>
      <x:c r="H96" s="24" t="str">
        <x:f>IF(I96="Valid",G96*60/F96,"")</x:f>
      </x:c>
      <x:c r="I96" s="15" t="str">
        <x:f>IF(AND(COUNTA(A96:F96)=0,J96=""),"",IF(COUNTBLANK(A96:F96)&gt;0,"Incomplete record",IF(OR(NOT(ISNUMBER(A96)),A96&lt;=0),"Invalid date",IF(AND(C96&lt;&gt;"Ready idle",C96&lt;&gt;"Standby",C96&lt;&gt;"Cooking",C96&lt;&gt;"Startup",C96&lt;&gt;"Shutdown",C96&lt;&gt;"Mixed / unknown"),"Invalid mode",IF(COUNT(D96:F96)&lt;&gt;3,"Enter numeric readings/time",IF(F96&lt;=0,"Elapsed time must be &gt; 0",IF(D96&lt;0,"Start reading must be &gt;= 0",IF(E96&lt;D96,"End reading is below start","Valid"))))))))</x:f>
      </x:c>
      <x:c r="J96" s="8"/>
    </x:row>
    <x:row r="97" ht="25" customHeight="1">
      <x:c r="A97" s="23"/>
      <x:c r="B97" s="8"/>
      <x:c r="C97" s="8"/>
      <x:c r="D97" s="9"/>
      <x:c r="E97" s="9"/>
      <x:c r="F97" s="9"/>
      <x:c r="G97" s="24" t="str">
        <x:f>IF(I97="Valid",E97-D97,"")</x:f>
      </x:c>
      <x:c r="H97" s="24" t="str">
        <x:f>IF(I97="Valid",G97*60/F97,"")</x:f>
      </x:c>
      <x:c r="I97" s="15" t="str">
        <x:f>IF(AND(COUNTA(A97:F97)=0,J97=""),"",IF(COUNTBLANK(A97:F97)&gt;0,"Incomplete record",IF(OR(NOT(ISNUMBER(A97)),A97&lt;=0),"Invalid date",IF(AND(C97&lt;&gt;"Ready idle",C97&lt;&gt;"Standby",C97&lt;&gt;"Cooking",C97&lt;&gt;"Startup",C97&lt;&gt;"Shutdown",C97&lt;&gt;"Mixed / unknown"),"Invalid mode",IF(COUNT(D97:F97)&lt;&gt;3,"Enter numeric readings/time",IF(F97&lt;=0,"Elapsed time must be &gt; 0",IF(D97&lt;0,"Start reading must be &gt;= 0",IF(E97&lt;D97,"End reading is below start","Valid"))))))))</x:f>
      </x:c>
      <x:c r="J97" s="8"/>
    </x:row>
    <x:row r="98" ht="25" customHeight="1">
      <x:c r="A98" s="23"/>
      <x:c r="B98" s="8"/>
      <x:c r="C98" s="8"/>
      <x:c r="D98" s="9"/>
      <x:c r="E98" s="9"/>
      <x:c r="F98" s="9"/>
      <x:c r="G98" s="24" t="str">
        <x:f>IF(I98="Valid",E98-D98,"")</x:f>
      </x:c>
      <x:c r="H98" s="24" t="str">
        <x:f>IF(I98="Valid",G98*60/F98,"")</x:f>
      </x:c>
      <x:c r="I98" s="15" t="str">
        <x:f>IF(AND(COUNTA(A98:F98)=0,J98=""),"",IF(COUNTBLANK(A98:F98)&gt;0,"Incomplete record",IF(OR(NOT(ISNUMBER(A98)),A98&lt;=0),"Invalid date",IF(AND(C98&lt;&gt;"Ready idle",C98&lt;&gt;"Standby",C98&lt;&gt;"Cooking",C98&lt;&gt;"Startup",C98&lt;&gt;"Shutdown",C98&lt;&gt;"Mixed / unknown"),"Invalid mode",IF(COUNT(D98:F98)&lt;&gt;3,"Enter numeric readings/time",IF(F98&lt;=0,"Elapsed time must be &gt; 0",IF(D98&lt;0,"Start reading must be &gt;= 0",IF(E98&lt;D98,"End reading is below start","Valid"))))))))</x:f>
      </x:c>
      <x:c r="J98" s="8"/>
    </x:row>
    <x:row r="99" ht="25" customHeight="1">
      <x:c r="A99" s="23"/>
      <x:c r="B99" s="8"/>
      <x:c r="C99" s="8"/>
      <x:c r="D99" s="9"/>
      <x:c r="E99" s="9"/>
      <x:c r="F99" s="9"/>
      <x:c r="G99" s="24" t="str">
        <x:f>IF(I99="Valid",E99-D99,"")</x:f>
      </x:c>
      <x:c r="H99" s="24" t="str">
        <x:f>IF(I99="Valid",G99*60/F99,"")</x:f>
      </x:c>
      <x:c r="I99" s="15" t="str">
        <x:f>IF(AND(COUNTA(A99:F99)=0,J99=""),"",IF(COUNTBLANK(A99:F99)&gt;0,"Incomplete record",IF(OR(NOT(ISNUMBER(A99)),A99&lt;=0),"Invalid date",IF(AND(C99&lt;&gt;"Ready idle",C99&lt;&gt;"Standby",C99&lt;&gt;"Cooking",C99&lt;&gt;"Startup",C99&lt;&gt;"Shutdown",C99&lt;&gt;"Mixed / unknown"),"Invalid mode",IF(COUNT(D99:F99)&lt;&gt;3,"Enter numeric readings/time",IF(F99&lt;=0,"Elapsed time must be &gt; 0",IF(D99&lt;0,"Start reading must be &gt;= 0",IF(E99&lt;D99,"End reading is below start","Valid"))))))))</x:f>
      </x:c>
      <x:c r="J99" s="8"/>
    </x:row>
    <x:row r="100" ht="25" customHeight="1">
      <x:c r="A100" s="23"/>
      <x:c r="B100" s="8"/>
      <x:c r="C100" s="8"/>
      <x:c r="D100" s="9"/>
      <x:c r="E100" s="9"/>
      <x:c r="F100" s="9"/>
      <x:c r="G100" s="24" t="str">
        <x:f>IF(I100="Valid",E100-D100,"")</x:f>
      </x:c>
      <x:c r="H100" s="24" t="str">
        <x:f>IF(I100="Valid",G100*60/F100,"")</x:f>
      </x:c>
      <x:c r="I100" s="15" t="str">
        <x:f>IF(AND(COUNTA(A100:F100)=0,J100=""),"",IF(COUNTBLANK(A100:F100)&gt;0,"Incomplete record",IF(OR(NOT(ISNUMBER(A100)),A100&lt;=0),"Invalid date",IF(AND(C100&lt;&gt;"Ready idle",C100&lt;&gt;"Standby",C100&lt;&gt;"Cooking",C100&lt;&gt;"Startup",C100&lt;&gt;"Shutdown",C100&lt;&gt;"Mixed / unknown"),"Invalid mode",IF(COUNT(D100:F100)&lt;&gt;3,"Enter numeric readings/time",IF(F100&lt;=0,"Elapsed time must be &gt; 0",IF(D100&lt;0,"Start reading must be &gt;= 0",IF(E100&lt;D100,"End reading is below start","Valid"))))))))</x:f>
      </x:c>
      <x:c r="J100" s="8"/>
    </x:row>
    <x:row r="101" ht="25" customHeight="1">
      <x:c r="A101" s="23"/>
      <x:c r="B101" s="8"/>
      <x:c r="C101" s="8"/>
      <x:c r="D101" s="9"/>
      <x:c r="E101" s="9"/>
      <x:c r="F101" s="9"/>
      <x:c r="G101" s="24" t="str">
        <x:f>IF(I101="Valid",E101-D101,"")</x:f>
      </x:c>
      <x:c r="H101" s="24" t="str">
        <x:f>IF(I101="Valid",G101*60/F101,"")</x:f>
      </x:c>
      <x:c r="I101" s="15" t="str">
        <x:f>IF(AND(COUNTA(A101:F101)=0,J101=""),"",IF(COUNTBLANK(A101:F101)&gt;0,"Incomplete record",IF(OR(NOT(ISNUMBER(A101)),A101&lt;=0),"Invalid date",IF(AND(C101&lt;&gt;"Ready idle",C101&lt;&gt;"Standby",C101&lt;&gt;"Cooking",C101&lt;&gt;"Startup",C101&lt;&gt;"Shutdown",C101&lt;&gt;"Mixed / unknown"),"Invalid mode",IF(COUNT(D101:F101)&lt;&gt;3,"Enter numeric readings/time",IF(F101&lt;=0,"Elapsed time must be &gt; 0",IF(D101&lt;0,"Start reading must be &gt;= 0",IF(E101&lt;D101,"End reading is below start","Valid"))))))))</x:f>
      </x:c>
      <x:c r="J101" s="8"/>
    </x:row>
    <x:row r="102" ht="25" customHeight="1">
      <x:c r="A102" s="23"/>
      <x:c r="B102" s="8"/>
      <x:c r="C102" s="8"/>
      <x:c r="D102" s="9"/>
      <x:c r="E102" s="9"/>
      <x:c r="F102" s="9"/>
      <x:c r="G102" s="24" t="str">
        <x:f>IF(I102="Valid",E102-D102,"")</x:f>
      </x:c>
      <x:c r="H102" s="24" t="str">
        <x:f>IF(I102="Valid",G102*60/F102,"")</x:f>
      </x:c>
      <x:c r="I102" s="15" t="str">
        <x:f>IF(AND(COUNTA(A102:F102)=0,J102=""),"",IF(COUNTBLANK(A102:F102)&gt;0,"Incomplete record",IF(OR(NOT(ISNUMBER(A102)),A102&lt;=0),"Invalid date",IF(AND(C102&lt;&gt;"Ready idle",C102&lt;&gt;"Standby",C102&lt;&gt;"Cooking",C102&lt;&gt;"Startup",C102&lt;&gt;"Shutdown",C102&lt;&gt;"Mixed / unknown"),"Invalid mode",IF(COUNT(D102:F102)&lt;&gt;3,"Enter numeric readings/time",IF(F102&lt;=0,"Elapsed time must be &gt; 0",IF(D102&lt;0,"Start reading must be &gt;= 0",IF(E102&lt;D102,"End reading is below start","Valid"))))))))</x:f>
      </x:c>
      <x:c r="J102" s="8"/>
    </x:row>
    <x:row r="103" ht="25" customHeight="1">
      <x:c r="A103" s="23"/>
      <x:c r="B103" s="8"/>
      <x:c r="C103" s="8"/>
      <x:c r="D103" s="9"/>
      <x:c r="E103" s="9"/>
      <x:c r="F103" s="9"/>
      <x:c r="G103" s="24" t="str">
        <x:f>IF(I103="Valid",E103-D103,"")</x:f>
      </x:c>
      <x:c r="H103" s="24" t="str">
        <x:f>IF(I103="Valid",G103*60/F103,"")</x:f>
      </x:c>
      <x:c r="I103" s="15" t="str">
        <x:f>IF(AND(COUNTA(A103:F103)=0,J103=""),"",IF(COUNTBLANK(A103:F103)&gt;0,"Incomplete record",IF(OR(NOT(ISNUMBER(A103)),A103&lt;=0),"Invalid date",IF(AND(C103&lt;&gt;"Ready idle",C103&lt;&gt;"Standby",C103&lt;&gt;"Cooking",C103&lt;&gt;"Startup",C103&lt;&gt;"Shutdown",C103&lt;&gt;"Mixed / unknown"),"Invalid mode",IF(COUNT(D103:F103)&lt;&gt;3,"Enter numeric readings/time",IF(F103&lt;=0,"Elapsed time must be &gt; 0",IF(D103&lt;0,"Start reading must be &gt;= 0",IF(E103&lt;D103,"End reading is below start","Valid"))))))))</x:f>
      </x:c>
      <x:c r="J103" s="8"/>
    </x:row>
    <x:row r="104" ht="25" customHeight="1">
      <x:c r="A104" s="23"/>
      <x:c r="B104" s="8"/>
      <x:c r="C104" s="8"/>
      <x:c r="D104" s="9"/>
      <x:c r="E104" s="9"/>
      <x:c r="F104" s="9"/>
      <x:c r="G104" s="24" t="str">
        <x:f>IF(I104="Valid",E104-D104,"")</x:f>
      </x:c>
      <x:c r="H104" s="24" t="str">
        <x:f>IF(I104="Valid",G104*60/F104,"")</x:f>
      </x:c>
      <x:c r="I104" s="15" t="str">
        <x:f>IF(AND(COUNTA(A104:F104)=0,J104=""),"",IF(COUNTBLANK(A104:F104)&gt;0,"Incomplete record",IF(OR(NOT(ISNUMBER(A104)),A104&lt;=0),"Invalid date",IF(AND(C104&lt;&gt;"Ready idle",C104&lt;&gt;"Standby",C104&lt;&gt;"Cooking",C104&lt;&gt;"Startup",C104&lt;&gt;"Shutdown",C104&lt;&gt;"Mixed / unknown"),"Invalid mode",IF(COUNT(D104:F104)&lt;&gt;3,"Enter numeric readings/time",IF(F104&lt;=0,"Elapsed time must be &gt; 0",IF(D104&lt;0,"Start reading must be &gt;= 0",IF(E104&lt;D104,"End reading is below start","Valid"))))))))</x:f>
      </x:c>
      <x:c r="J104" s="8"/>
    </x:row>
    <x:row r="105" ht="25" customHeight="1">
      <x:c r="A105" s="23"/>
      <x:c r="B105" s="8"/>
      <x:c r="C105" s="8"/>
      <x:c r="D105" s="9"/>
      <x:c r="E105" s="9"/>
      <x:c r="F105" s="9"/>
      <x:c r="G105" s="24" t="str">
        <x:f>IF(I105="Valid",E105-D105,"")</x:f>
      </x:c>
      <x:c r="H105" s="24" t="str">
        <x:f>IF(I105="Valid",G105*60/F105,"")</x:f>
      </x:c>
      <x:c r="I105" s="15" t="str">
        <x:f>IF(AND(COUNTA(A105:F105)=0,J105=""),"",IF(COUNTBLANK(A105:F105)&gt;0,"Incomplete record",IF(OR(NOT(ISNUMBER(A105)),A105&lt;=0),"Invalid date",IF(AND(C105&lt;&gt;"Ready idle",C105&lt;&gt;"Standby",C105&lt;&gt;"Cooking",C105&lt;&gt;"Startup",C105&lt;&gt;"Shutdown",C105&lt;&gt;"Mixed / unknown"),"Invalid mode",IF(COUNT(D105:F105)&lt;&gt;3,"Enter numeric readings/time",IF(F105&lt;=0,"Elapsed time must be &gt; 0",IF(D105&lt;0,"Start reading must be &gt;= 0",IF(E105&lt;D105,"End reading is below start","Valid"))))))))</x:f>
      </x:c>
      <x:c r="J105" s="8"/>
    </x:row>
    <x:row r="106" ht="25" customHeight="1">
      <x:c r="A106" s="23"/>
      <x:c r="B106" s="8"/>
      <x:c r="C106" s="8"/>
      <x:c r="D106" s="9"/>
      <x:c r="E106" s="9"/>
      <x:c r="F106" s="9"/>
      <x:c r="G106" s="24" t="str">
        <x:f>IF(I106="Valid",E106-D106,"")</x:f>
      </x:c>
      <x:c r="H106" s="24" t="str">
        <x:f>IF(I106="Valid",G106*60/F106,"")</x:f>
      </x:c>
      <x:c r="I106" s="15" t="str">
        <x:f>IF(AND(COUNTA(A106:F106)=0,J106=""),"",IF(COUNTBLANK(A106:F106)&gt;0,"Incomplete record",IF(OR(NOT(ISNUMBER(A106)),A106&lt;=0),"Invalid date",IF(AND(C106&lt;&gt;"Ready idle",C106&lt;&gt;"Standby",C106&lt;&gt;"Cooking",C106&lt;&gt;"Startup",C106&lt;&gt;"Shutdown",C106&lt;&gt;"Mixed / unknown"),"Invalid mode",IF(COUNT(D106:F106)&lt;&gt;3,"Enter numeric readings/time",IF(F106&lt;=0,"Elapsed time must be &gt; 0",IF(D106&lt;0,"Start reading must be &gt;= 0",IF(E106&lt;D106,"End reading is below start","Valid"))))))))</x:f>
      </x:c>
      <x:c r="J106" s="8"/>
    </x:row>
    <x:row r="107" ht="25" customHeight="1">
      <x:c r="A107" s="23"/>
      <x:c r="B107" s="8"/>
      <x:c r="C107" s="8"/>
      <x:c r="D107" s="9"/>
      <x:c r="E107" s="9"/>
      <x:c r="F107" s="9"/>
      <x:c r="G107" s="24" t="str">
        <x:f>IF(I107="Valid",E107-D107,"")</x:f>
      </x:c>
      <x:c r="H107" s="24" t="str">
        <x:f>IF(I107="Valid",G107*60/F107,"")</x:f>
      </x:c>
      <x:c r="I107" s="15" t="str">
        <x:f>IF(AND(COUNTA(A107:F107)=0,J107=""),"",IF(COUNTBLANK(A107:F107)&gt;0,"Incomplete record",IF(OR(NOT(ISNUMBER(A107)),A107&lt;=0),"Invalid date",IF(AND(C107&lt;&gt;"Ready idle",C107&lt;&gt;"Standby",C107&lt;&gt;"Cooking",C107&lt;&gt;"Startup",C107&lt;&gt;"Shutdown",C107&lt;&gt;"Mixed / unknown"),"Invalid mode",IF(COUNT(D107:F107)&lt;&gt;3,"Enter numeric readings/time",IF(F107&lt;=0,"Elapsed time must be &gt; 0",IF(D107&lt;0,"Start reading must be &gt;= 0",IF(E107&lt;D107,"End reading is below start","Valid"))))))))</x:f>
      </x:c>
      <x:c r="J107" s="8"/>
    </x:row>
    <x:row r="108" ht="25" customHeight="1">
      <x:c r="A108" s="23"/>
      <x:c r="B108" s="8"/>
      <x:c r="C108" s="8"/>
      <x:c r="D108" s="9"/>
      <x:c r="E108" s="9"/>
      <x:c r="F108" s="9"/>
      <x:c r="G108" s="24" t="str">
        <x:f>IF(I108="Valid",E108-D108,"")</x:f>
      </x:c>
      <x:c r="H108" s="24" t="str">
        <x:f>IF(I108="Valid",G108*60/F108,"")</x:f>
      </x:c>
      <x:c r="I108" s="15" t="str">
        <x:f>IF(AND(COUNTA(A108:F108)=0,J108=""),"",IF(COUNTBLANK(A108:F108)&gt;0,"Incomplete record",IF(OR(NOT(ISNUMBER(A108)),A108&lt;=0),"Invalid date",IF(AND(C108&lt;&gt;"Ready idle",C108&lt;&gt;"Standby",C108&lt;&gt;"Cooking",C108&lt;&gt;"Startup",C108&lt;&gt;"Shutdown",C108&lt;&gt;"Mixed / unknown"),"Invalid mode",IF(COUNT(D108:F108)&lt;&gt;3,"Enter numeric readings/time",IF(F108&lt;=0,"Elapsed time must be &gt; 0",IF(D108&lt;0,"Start reading must be &gt;= 0",IF(E108&lt;D108,"End reading is below start","Valid"))))))))</x:f>
      </x:c>
      <x:c r="J108" s="8"/>
    </x:row>
  </x:sheetData>
  <x:conditionalFormatting sqref="I9:I108">
    <x:cfRule type="expression" dxfId="1" priority="1">
      <x:formula>AND($I9&lt;&gt;"",$I9&lt;&gt;"Valid")</x:formula>
    </x:cfRule>
  </x:conditionalFormatting>
  <x:dataValidations count="2">
    <x:dataValidation errorStyle="stop" showErrorMessage="1" errorTitle="Choose an operating mode" error="Choose one of the listed modes." sqref="C9:C108"/>
    <x:dataValidation type="date" errorStyle="stop" operator="between" showErrorMessage="1" errorTitle="Enter a date" error="Use a date from 2000 through 2100." sqref="A9:A108">
      <x:formula1>DATE(2000,1,1)</x:formula1>
      <x:formula2>DATE(2100,12,31)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FA7B0"/>
  </x:sheetPr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27" hidden="0" customWidth="1"/>
    <x:col min="4" max="4" width="65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Illustrative example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10" t="str">
        <x:v>All inputs in this worked example are hypothetical. Enter site values in Scenario.</x:v>
      </x:c>
      <x:c r="B4" s="10"/>
      <x:c r="C4" s="10"/>
      <x:c r="D4" s="10"/>
    </x:row>
    <x:row r="5" ht="25" customHeight="1">
      <x:c r="A5" s="10" t="str">
        <x:v>The proposed 1.5 US gal/h rate is not an ENERGY STAR idle-water benchmark.</x:v>
      </x:c>
      <x:c r="B5" s="10"/>
      <x:c r="C5" s="10"/>
      <x:c r="D5" s="10"/>
    </x:row>
    <x:row r="6" ht="25" customHeight="1">
      <x:c r="A6" s="2"/>
      <x:c r="B6" s="2"/>
      <x:c r="C6" s="2"/>
      <x:c r="D6" s="2"/>
    </x:row>
    <x:row r="7" ht="29" customHeight="1">
      <x:c r="A7" s="6" t="str">
        <x:v>Hypothetical input</x:v>
      </x:c>
      <x:c r="B7" s="6" t="str">
        <x:v>Value</x:v>
      </x:c>
      <x:c r="C7" s="6" t="str">
        <x:v>Unit</x:v>
      </x:c>
      <x:c r="D7" s="2"/>
    </x:row>
    <x:row r="8" ht="35" customHeight="1">
      <x:c r="A8" s="2" t="str">
        <x:v>Measured volume in idle interval</x:v>
      </x:c>
      <x:c r="B8" s="26" t="n">
        <x:v>4.5</x:v>
      </x:c>
      <x:c r="C8" s="2" t="str">
        <x:v>US gal</x:v>
      </x:c>
      <x:c r="D8" s="25" t="str">
        <x:v>Normal ready-idle cycling is included. Cooking and unrelated draws are excluded.</x:v>
      </x:c>
    </x:row>
    <x:row r="9" ht="35" customHeight="1">
      <x:c r="A9" s="2" t="str">
        <x:v>Elapsed idle interval</x:v>
      </x:c>
      <x:c r="B9" s="26" t="n">
        <x:v>30</x:v>
      </x:c>
      <x:c r="C9" s="2" t="str">
        <x:v>minutes</x:v>
      </x:c>
      <x:c r="D9" s="25" t="str">
        <x:v>A 30-minute interval is illustrative, not a universal test duration.</x:v>
      </x:c>
    </x:row>
    <x:row r="10" ht="35" customHeight="1">
      <x:c r="A10" s="2" t="str">
        <x:v>Existing observed ready-idle rate</x:v>
      </x:c>
      <x:c r="B10" s="27" t="n">
        <x:f>B8*60/B9</x:f>
        <x:v>9</x:v>
      </x:c>
      <x:c r="C10" s="2" t="str">
        <x:v>US gal/h</x:v>
      </x:c>
      <x:c r="D10" s="25" t="str">
        <x:v>Volume × 60 ÷ elapsed minutes.</x:v>
      </x:c>
    </x:row>
    <x:row r="11" ht="35" customHeight="1">
      <x:c r="A11" s="2" t="str">
        <x:v>Proposed ready-idle rate</x:v>
      </x:c>
      <x:c r="B11" s="26" t="n">
        <x:v>1.5</x:v>
      </x:c>
      <x:c r="C11" s="2" t="str">
        <x:v>US gal/h</x:v>
      </x:c>
      <x:c r="D11" s="25" t="str">
        <x:v>Hypothetical comparison input. Verify the actual proposed model.</x:v>
      </x:c>
    </x:row>
    <x:row r="12" ht="35" customHeight="1">
      <x:c r="A12" s="2" t="str">
        <x:v>Ready-idle time, both units</x:v>
      </x:c>
      <x:c r="B12" s="26" t="n">
        <x:v>5</x:v>
      </x:c>
      <x:c r="C12" s="2" t="str">
        <x:v>hours/operating day</x:v>
      </x:c>
      <x:c r="D12" s="25" t="str">
        <x:v>An assumed daily schedule, unchanged between units in this example.</x:v>
      </x:c>
    </x:row>
    <x:row r="13" ht="35" customHeight="1">
      <x:c r="A13" s="2" t="str">
        <x:v>Operating days</x:v>
      </x:c>
      <x:c r="B13" s="26" t="n">
        <x:v>360</x:v>
      </x:c>
      <x:c r="C13" s="2" t="str">
        <x:v>days/year</x:v>
      </x:c>
      <x:c r="D13" s="25" t="str">
        <x:v>Hypothetical annual schedule.</x:v>
      </x:c>
    </x:row>
    <x:row r="14" ht="35" customHeight="1">
      <x:c r="A14" s="2" t="str">
        <x:v>Marginal water and sewer tariff</x:v>
      </x:c>
      <x:c r="B14" s="26" t="n">
        <x:v>12</x:v>
      </x:c>
      <x:c r="C14" s="2" t="str">
        <x:v>currency/1,000 US gal</x:v>
      </x:c>
      <x:c r="D14" s="25" t="str">
        <x:v>Hypothetical combined volumetric tariff. Fixed charges excluded.</x:v>
      </x:c>
    </x:row>
    <x:row r="15" ht="35" customHeight="1">
      <x:c r="A15" s="2" t="str">
        <x:v>Currency</x:v>
      </x:c>
      <x:c r="B15" s="15" t="str">
        <x:v>USD</x:v>
      </x:c>
      <x:c r="C15" s="2" t="str">
        <x:v>Common currency code</x:v>
      </x:c>
      <x:c r="D15" s="25" t="str">
        <x:v>Any common currency can be used consistently.</x:v>
      </x:c>
    </x:row>
    <x:row r="16" ht="35" customHeight="1">
      <x:c r="A16" s="2" t="str">
        <x:v>Liters per US gallon</x:v>
      </x:c>
      <x:c r="B16" s="28" t="n">
        <x:v>3.785411784</x:v>
      </x:c>
      <x:c r="C16" s="2" t="str">
        <x:v>L/US gal</x:v>
      </x:c>
      <x:c r="D16" s="25" t="str">
        <x:v>Exact conversion used for the calculated m³ result.</x:v>
      </x:c>
    </x:row>
    <x:row r="17" ht="25" customHeight="1">
      <x:c r="A17" s="2"/>
      <x:c r="B17" s="2"/>
      <x:c r="C17" s="2"/>
      <x:c r="D17" s="2"/>
    </x:row>
    <x:row r="18" ht="29" customHeight="1">
      <x:c r="A18" s="6" t="str">
        <x:v>Calculated annual result</x:v>
      </x:c>
      <x:c r="B18" s="6" t="str">
        <x:v>Value</x:v>
      </x:c>
      <x:c r="C18" s="6" t="str">
        <x:v>Unit</x:v>
      </x:c>
      <x:c r="D18" s="2"/>
    </x:row>
    <x:row r="19" ht="25" customHeight="1">
      <x:c r="A19" s="2" t="str">
        <x:v>Existing idle water</x:v>
      </x:c>
      <x:c r="B19" s="27" t="n">
        <x:f>B10*B12*B13</x:f>
        <x:v>16200</x:v>
      </x:c>
      <x:c r="C19" s="2" t="str">
        <x:v>US gal/year</x:v>
      </x:c>
      <x:c r="D19" s="2"/>
    </x:row>
    <x:row r="20" ht="25" customHeight="1">
      <x:c r="A20" s="2" t="str">
        <x:v>Proposed idle water</x:v>
      </x:c>
      <x:c r="B20" s="27" t="n">
        <x:f>B11*B12*B13</x:f>
        <x:v>2700</x:v>
      </x:c>
      <x:c r="C20" s="2" t="str">
        <x:v>US gal/year</x:v>
      </x:c>
      <x:c r="D20" s="2"/>
    </x:row>
    <x:row r="21" ht="25" customHeight="1">
      <x:c r="A21" s="18" t="str">
        <x:v>Water saved</x:v>
      </x:c>
      <x:c r="B21" s="30" t="n">
        <x:f>B19-B20</x:f>
        <x:v>13500</x:v>
      </x:c>
      <x:c r="C21" s="18" t="str">
        <x:v>US gal/year</x:v>
      </x:c>
      <x:c r="D21" s="2"/>
    </x:row>
    <x:row r="22" ht="25" customHeight="1">
      <x:c r="A22" s="18" t="str">
        <x:v>Water saved</x:v>
      </x:c>
      <x:c r="B22" s="30" t="n">
        <x:f>B21*B16/1000</x:f>
        <x:v>51.103059084</x:v>
      </x:c>
      <x:c r="C22" s="18" t="str">
        <x:v>m³/year</x:v>
      </x:c>
      <x:c r="D22" s="2"/>
    </x:row>
    <x:row r="23" ht="25" customHeight="1">
      <x:c r="A23" s="18" t="str">
        <x:v>Variable water/sewer savings</x:v>
      </x:c>
      <x:c r="B23" s="31" t="n">
        <x:f>B21/1000*B14</x:f>
        <x:v>162</x:v>
      </x:c>
      <x:c r="C23" s="18" t="str">
        <x:v>currency/year</x:v>
      </x:c>
      <x:c r="D23" s="2"/>
    </x:row>
    <x:row r="24" ht="25" customHeight="1">
      <x:c r="A24" s="2"/>
      <x:c r="B24" s="2"/>
      <x:c r="C24" s="2"/>
      <x:c r="D24" s="2"/>
    </x:row>
    <x:row r="25" ht="25" customHeight="1">
      <x:c r="A25" s="2"/>
      <x:c r="B25" s="2"/>
      <x:c r="C25" s="2"/>
      <x:c r="D25" s="2"/>
    </x:row>
    <x:row r="26" ht="25" customHeight="1">
      <x:c r="A26" s="2" t="str">
        <x:v>Interpretation</x:v>
      </x:c>
      <x:c r="B26" s="10" t="str">
        <x:v>13,500 US gal/year is about 51.1 m³/year. The illustrative annual savings are 162 currency units.</x:v>
      </x:c>
      <x:c r="C26" s="10"/>
      <x:c r="D26" s="10"/>
    </x:row>
    <x:row r="27" ht="25" customHeight="1">
      <x:c r="A27" s="2" t="str">
        <x:v>Scope</x:v>
      </x:c>
      <x:c r="B27" s="10" t="str">
        <x:v>This example covers ready-idle water only. It does not estimate total equipment utility savings.</x:v>
      </x:c>
      <x:c r="C27" s="10"/>
      <x:c r="D27" s="10"/>
    </x:row>
    <x:row r="28" ht="25" customHeight="1">
      <x:c r="A28" s="2"/>
      <x:c r="B28" s="2"/>
      <x:c r="C28" s="2"/>
      <x:c r="D28" s="2"/>
    </x:row>
    <x:row r="29" ht="25" customHeight="1">
      <x:c r="A29" s="2"/>
      <x:c r="B29" s="2"/>
      <x:c r="C29" s="2"/>
      <x:c r="D29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AB8BE"/>
  </x:sheetPr>
  <x:sheetViews>
    <x:sheetView showGridLines="0" workbookViewId="0"/>
  </x:sheetViews>
  <x:sheetFormatPr defaultRowHeight="15"/>
  <x:cols>
    <x:col min="1" max="1" width="28" hidden="0" customWidth="1"/>
    <x:col min="2" max="2" width="119" hidden="0" customWidth="1"/>
  </x:cols>
  <x:sheetData>
    <x:row r="1" ht="25" customHeight="1">
      <x:c r="A1" s="2"/>
      <x:c r="B1" s="2"/>
    </x:row>
    <x:row r="2" ht="25" customHeight="1">
      <x:c r="A2" s="3" t="str">
        <x:v>Using the water log and calculator</x:v>
      </x:c>
      <x:c r="B2" s="2"/>
    </x:row>
    <x:row r="3" ht="25" customHeight="1">
      <x:c r="A3" s="4"/>
      <x:c r="B3" s="4"/>
    </x:row>
    <x:row r="4" ht="25" customHeight="1">
      <x:c r="A4" s="2"/>
      <x:c r="B4" s="2"/>
    </x:row>
    <x:row r="5" ht="52" customHeight="1">
      <x:c r="A5" s="32" t="str">
        <x:v>Purpose</x:v>
      </x:c>
      <x:c r="B5" s="33" t="str">
        <x:v>Measure ready-idle water use before evaluating a steam cooker replacement. Enter site data in Meter Log and model idle-water effects in Scenario.</x:v>
      </x:c>
    </x:row>
    <x:row r="6" ht="52" customHeight="1">
      <x:c r="A6" s="12" t="str">
        <x:v>Editable cells</x:v>
      </x:c>
      <x:c r="B6" s="25" t="str">
        <x:v>Amber cells hold user inputs. Pale blue cells contain calculations. Keep all water readings in US gallons and all rates in US gallons per hour.</x:v>
      </x:c>
    </x:row>
    <x:row r="7" ht="52" customHeight="1">
      <x:c r="A7" s="32" t="str">
        <x:v>Meter boundary</x:v>
      </x:c>
      <x:c r="B7" s="33" t="str">
        <x:v>Identify the exact unit and every water supply captured by the meter. A shared meter is unsuitable unless unrelated draws are isolated or independently accounted for.</x:v>
      </x:c>
    </x:row>
    <x:row r="8" ht="52" customHeight="1">
      <x:c r="A8" s="12" t="str">
        <x:v>Operating modes</x:v>
      </x:c>
      <x:c r="B8" s="25" t="str">
        <x:v>Ready idle means the unit is ready to cook without food being cooked. Standby, startup, cooking, shutdown, and mixed/unknown periods are separate categories. Follow the equipment manual.</x:v>
      </x:c>
    </x:row>
    <x:row r="9" ht="52" customHeight="1">
      <x:c r="A9" s="32" t="str">
        <x:v>Observation interval</x:v>
      </x:c>
      <x:c r="B9" s="33" t="str">
        <x:v>Observe a stable, representative interval long enough to capture cycling and meter resolution. Record the duration and any events. Repeat under comparable conditions.</x:v>
      </x:c>
    </x:row>
    <x:row r="10" ht="52" customHeight="1">
      <x:c r="A10" s="12" t="str">
        <x:v>Record entry</x:v>
      </x:c>
      <x:c r="B10" s="25" t="str">
        <x:v>Use one row per observation. Enter the date, equipment ID, mode, start reading, end reading, and elapsed minutes. Record controls, chamber state, meter boundary, and unusual events in Conditions.</x:v>
      </x:c>
    </x:row>
    <x:row r="11" ht="52" customHeight="1">
      <x:c r="A11" s="32" t="str">
        <x:v>Validation</x:v>
      </x:c>
      <x:c r="B11" s="33" t="str">
        <x:v>A row calculates only when complete with numeric readings, positive elapsed time, and end reading at least equal to start. Invalid or pasted entries are flagged in Record status.</x:v>
      </x:c>
    </x:row>
    <x:row r="12" ht="52" customHeight="1">
      <x:c r="A12" s="12" t="str">
        <x:v>Zero versus blank</x:v>
      </x:c>
      <x:c r="B12" s="25" t="str">
        <x:v>An equal start and end reading with a positive elapsed time produces a valid zero. Blank and invalid records produce blank calculated results.</x:v>
      </x:c>
    </x:row>
    <x:row r="13" ht="52" customHeight="1">
      <x:c r="A13" s="32" t="str">
        <x:v>Meter units</x:v>
      </x:c>
      <x:c r="B13" s="33" t="str">
        <x:v>Convert liters to US gallons by dividing by 3.785411784. Convert cubic meters to US gallons by multiplying by 264.172052. Do not use Imperial gallons.</x:v>
      </x:c>
    </x:row>
    <x:row r="14" ht="52" customHeight="1">
      <x:c r="A14" s="12" t="str">
        <x:v>Reset or rollover</x:v>
      </x:c>
      <x:c r="B14" s="25" t="str">
        <x:v>Do not subtract across a reset or meter rollover. Begin a new observation or resolve the corrected consumption independently and document it.</x:v>
      </x:c>
    </x:row>
    <x:row r="15" ht="52" customHeight="1">
      <x:c r="A15" s="32" t="str">
        <x:v>Representative idle rate</x:v>
      </x:c>
      <x:c r="B15" s="33" t="str">
        <x:v>Use comparable ready-idle records only. For repeated intervals, the combined rate is total measured US gallons × 60 ÷ total measured minutes. Do not average unequal-duration rates.</x:v>
      </x:c>
    </x:row>
    <x:row r="16" ht="52" customHeight="1">
      <x:c r="A16" s="12" t="str">
        <x:v>Scenario inputs</x:v>
      </x:c>
      <x:c r="B16" s="25" t="str">
        <x:v>Enter existing and proposed ready-idle rates, their separate daily idle hours, annual operating days, and the marginal combined water/sewer tariff. Numeric inputs begin blank.</x:v>
      </x:c>
    </x:row>
    <x:row r="17" ht="52" customHeight="1">
      <x:c r="A17" s="32" t="str">
        <x:v>Annual calculation</x:v>
      </x:c>
      <x:c r="B17" s="33" t="str">
        <x:v>Annual idle water = idle rate × daily idle hours × operating days. Annual savings = existing annual idle water − proposed annual idle water.</x:v>
      </x:c>
    </x:row>
    <x:row r="18" ht="52" customHeight="1">
      <x:c r="A18" s="12" t="str">
        <x:v>Cost and payback</x:v>
      </x:c>
      <x:c r="B18" s="25" t="str">
        <x:v>Variable cost savings = water saved ÷ 1,000 × marginal tariff. Optional water-only simple payback = incremental installed cost ÷ positive annual water/sewer savings.</x:v>
      </x:c>
    </x:row>
    <x:row r="19" ht="52" customHeight="1">
      <x:c r="A19" s="32" t="str">
        <x:v>Limits</x:v>
      </x:c>
      <x:c r="B19" s="33" t="str">
        <x:v>The scenario excludes energy, cooking water, startup/shutdown water, maintenance, financing, rebates, and production effects. It does not estimate total ownership cost.</x:v>
      </x:c>
    </x:row>
    <x:row r="20" ht="52" customHeight="1">
      <x:c r="A20" s="12" t="str">
        <x:v>Illustrative inputs</x:v>
      </x:c>
      <x:c r="B20" s="25" t="str">
        <x:v>Illustrative Example is hypothetical and separate from the site log. Its proposed 1.5 US gal/h input is not an ENERGY STAR idle-water benchmark.</x:v>
      </x:c>
    </x:row>
    <x:row r="21" ht="52" customHeight="1">
      <x:c r="A21" s="32" t="str">
        <x:v>Working capacity</x:v>
      </x:c>
      <x:c r="B21" s="33" t="str">
        <x:v>Meter Log includes 100 prepared observation rows. Keep these formulas intact. Save a new copy for another survey if you need more entries.</x:v>
      </x:c>
    </x:row>
    <x:row r="22" ht="25" customHeight="1">
      <x:c r="A22" s="2"/>
      <x:c r="B22" s="2"/>
    </x:row>
    <x:row r="23" ht="25" customHeight="1">
      <x:c r="A23" s="2"/>
      <x:c r="B23" s="2"/>
    </x:row>
    <x:row r="24" ht="25" customHeight="1">
      <x:c r="A24" s="2"/>
      <x:c r="B24" s="2"/>
    </x:row>
    <x:row r="25" ht="25" customHeight="1">
      <x:c r="A25" s="2"/>
      <x:c r="B25" s="2"/>
    </x:row>
    <x:row r="26" ht="25" customHeight="1">
      <x:c r="A26" s="2"/>
      <x:c r="B26" s="2"/>
    </x:row>
    <x:row r="27" ht="25" customHeight="1">
      <x:c r="A27" s="2"/>
      <x:c r="B27" s="2"/>
    </x:row>
    <x:row r="28" ht="25" customHeight="1">
      <x:c r="A28" s="2"/>
      <x:c r="B28" s="2"/>
    </x:row>
    <x:row r="29" ht="25" customHeight="1">
      <x:c r="A29" s="2"/>
      <x:c r="B29" s="2"/>
    </x:row>
    <x:row r="30" ht="25" customHeight="1">
      <x:c r="A30" s="2"/>
      <x:c r="B30" s="2"/>
    </x:row>
  </x:sheetData>
  <x:pageMargins left="0.7" right="0.7" top="0.75" bottom="0.75" header="0.3" footer="0.3"/>
</x:worksheet>
</file>